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375" windowWidth="17955" windowHeight="11730" activeTab="5"/>
  </bookViews>
  <sheets>
    <sheet name="voorblad" sheetId="1" r:id="rId1"/>
    <sheet name="index" sheetId="2" r:id="rId2"/>
    <sheet name="inleiding" sheetId="3" r:id="rId3"/>
    <sheet name="verschil" sheetId="4" r:id="rId4"/>
    <sheet name="samenvatting" sheetId="6" r:id="rId5"/>
    <sheet name="toelichting" sheetId="7" r:id="rId6"/>
  </sheets>
  <externalReferences>
    <externalReference r:id="rId7"/>
  </externalReferences>
  <definedNames>
    <definedName name="_xlnm.Print_Area" localSheetId="1">index!$A$2:$I$24</definedName>
    <definedName name="_xlnm.Print_Area" localSheetId="2">inleiding!$A$1:$A$23</definedName>
    <definedName name="_xlnm.Print_Area" localSheetId="4">samenvatting!$A$2:$G$28</definedName>
    <definedName name="_xlnm.Print_Area" localSheetId="5">toelichting!$A$1:$H$52</definedName>
    <definedName name="_xlnm.Print_Area" localSheetId="0">voorblad!$A$1:$H$44</definedName>
    <definedName name="wrn.begroting." hidden="1">{#N/A,#N/A,TRUE,"voorbald";#N/A,#N/A,TRUE,"index";#N/A,#N/A,TRUE,"inleiding";#N/A,#N/A,TRUE,"verschil";#N/A,#N/A,TRUE,"verklaring";#N/A,#N/A,TRUE,"SAMENVATTING";#N/A,#N/A,TRUE,"toelichting";#N/A,#N/A,TRUE,"begrrap2000"}</definedName>
  </definedNames>
  <calcPr calcId="145621"/>
</workbook>
</file>

<file path=xl/calcChain.xml><?xml version="1.0" encoding="utf-8"?>
<calcChain xmlns="http://schemas.openxmlformats.org/spreadsheetml/2006/main">
  <c r="D11" i="7" l="1"/>
  <c r="G11" i="7"/>
  <c r="C7" i="6"/>
  <c r="E7" i="6"/>
  <c r="G7" i="6"/>
  <c r="C8" i="6"/>
  <c r="E8" i="6"/>
  <c r="E11" i="6" s="1"/>
  <c r="G8" i="6"/>
  <c r="C9" i="6"/>
  <c r="E9" i="6"/>
  <c r="G9" i="6"/>
  <c r="G11" i="6" s="1"/>
  <c r="C10" i="6"/>
  <c r="E10" i="6"/>
  <c r="G10" i="6"/>
  <c r="C11" i="6"/>
  <c r="C16" i="6"/>
  <c r="C18" i="6" s="1"/>
  <c r="C25" i="6" s="1"/>
  <c r="E16" i="6"/>
  <c r="E18" i="6" s="1"/>
  <c r="E25" i="6" s="1"/>
  <c r="G16" i="6"/>
  <c r="C17" i="6"/>
  <c r="E17" i="6"/>
  <c r="G17" i="6"/>
  <c r="G18" i="6" s="1"/>
  <c r="G25" i="6" s="1"/>
  <c r="C20" i="6"/>
  <c r="G20" i="6"/>
  <c r="C21" i="6"/>
  <c r="G21" i="6"/>
  <c r="C22" i="6"/>
  <c r="G22" i="6"/>
  <c r="C23" i="6"/>
  <c r="E23" i="6"/>
  <c r="G23" i="6"/>
  <c r="C24" i="6"/>
  <c r="E24" i="6"/>
  <c r="G24" i="6"/>
  <c r="C27" i="6" l="1"/>
  <c r="G27" i="6"/>
  <c r="E27" i="6"/>
</calcChain>
</file>

<file path=xl/sharedStrings.xml><?xml version="1.0" encoding="utf-8"?>
<sst xmlns="http://schemas.openxmlformats.org/spreadsheetml/2006/main" count="98" uniqueCount="80">
  <si>
    <t xml:space="preserve"> </t>
  </si>
  <si>
    <t>ALPHEN AAN DEN RIJN</t>
  </si>
  <si>
    <t>TE</t>
  </si>
  <si>
    <t>HERVORMDE GEMEENTE</t>
  </si>
  <si>
    <t>VAN DE</t>
  </si>
  <si>
    <t>COLLEGE VAN KERKRENTMEESTERS</t>
  </si>
  <si>
    <t>Toelichting</t>
  </si>
  <si>
    <t>Samenvatting</t>
  </si>
  <si>
    <t>Inleiding</t>
  </si>
  <si>
    <t>Inhoudsopgave</t>
  </si>
  <si>
    <t>Pagina</t>
  </si>
  <si>
    <t>Inhoudsopgave Begroting 2015</t>
  </si>
  <si>
    <t>Op het Kerkelijk Bureau werken twee deeltijd medewerkers, ten behoeve van de ledenadministratie, de activiteiten rondom de actie Kerkbalans en de financiële administratie. De salarisadministratie is uitbesteed aan het KKA.</t>
  </si>
  <si>
    <t>Administratie</t>
  </si>
  <si>
    <t xml:space="preserve">Ten aanzien van de arbeidsvoorwaarden worden de regelingen van de Raad voor Personeelsaangelegenheden voor P.K.N. Kerken toegepast.
</t>
  </si>
  <si>
    <t>Personeelsbeheer</t>
  </si>
  <si>
    <t xml:space="preserve">In de begroting is rekening gehouden met twee fulltime predikantsplaatsen alsmede een pastoraal ouderenwerker voor 15 uur per week. Verder is rekening gehouden met het feit dat de hr. Bos in 2015 met pensioen gaat.
Voor het jeugdwerk is in de begroting geen rekening gehouden met betaalde medewerkers. 
Tenslotte is rekening gehouden met een organist en een koster voor een periode van 6 maanden.  Deze betaalde krachten hebben allemaal een parttime dienstverband. </t>
  </si>
  <si>
    <t>Personeel</t>
  </si>
  <si>
    <t xml:space="preserve">In de begroting is rekening gehouden met de kosten van normaal en groot onderhoud, energiekosten, verzekeringen etc. De jaarlijkse onderhoudskosten zijn bepaald op basis van een extern opgesteld meerjaren onderhoudsplan. Om grote verschillen in onderhoudskosten te voorkomen wordt groot en normaal onderhoud ten laste van de voorziening groot onderhoud gebracht. Het uitgangspunt is, dat bij specifiek groot onderhoud een deel van de kosten middels inzamelingsacties en of extra onderhoudscollectes bijeengebracht zal worden. </t>
  </si>
  <si>
    <t>Kerkgebouwen en voorziening groot onderhoud</t>
  </si>
  <si>
    <t>Collecteopbrengsten zijn gebaseerd op de te verwachten opbrengsten 2014.</t>
  </si>
  <si>
    <t>Collecten</t>
  </si>
  <si>
    <t>De begroting van de vrijwillige bijdragen is gebaseerd op de toezeggingen voor 2014, echter iets naar beneden bijgesteld. (2014 was  €  204.000,--)</t>
  </si>
  <si>
    <t>Vrijwillige bijdragen</t>
  </si>
  <si>
    <t xml:space="preserve">De begroting 2015 geeft een sluitend resultaat . Ten opzichte van de begroting van 2014 wordt dit resultaat voornamelijk veroorzaakt doordat de kosten voor onderhoud aan kerkgebouw en pastorie Molenwerf grotendeels worden onttrokken aan de voorzieningen onderhoud.  Verder zijn de beheerderskosten lager vanwege dat de hr. Bos met pensioen hoopt te gaan. Het beleid van het College blijft erop gericht waar mogelijk de opbrengsten te verhogen en kosten te beheersen, gegeven de huidige personeelsbezetting. </t>
  </si>
  <si>
    <t>Positief begrotingsresultaat</t>
  </si>
  <si>
    <t xml:space="preserve">Bijgaand treft u aan de begroting voor het jaar 2015. Bij het opstellen van deze begroting is uitgegaan van voortzetting van het huidige beleid. Verder is gebruik gemaakt van de exploitatie 2014 en de te verwachten resultaten van 2014
Hieronder treft u puntsgewijs een nadere toelichting aan.
</t>
  </si>
  <si>
    <t xml:space="preserve">       Alphen aan den Rijn, 6 oktober 2014</t>
  </si>
  <si>
    <t>De begroting 2015 heeft een sluitend resultaat, maar ondanks dit een zorgwekkende situatie, omdat de onderhoudskosten worden ontrokken aan de reservering. Een vergelijk met b.v. het expl. resultaat van 2012 en 2013 kan niet gemaakt worden, omdat toen de Lichtkring er nog in betrokken was. De begroting voor 2015 is de eerste begroting na onze verzelfstandiging.</t>
  </si>
  <si>
    <t>Analyse begrotingsresultaat 2015 t.o.v. exploitatieresultaat 2012</t>
  </si>
  <si>
    <t>Resultaat</t>
  </si>
  <si>
    <t>Totaal lasten</t>
  </si>
  <si>
    <t>Overige kosten</t>
  </si>
  <si>
    <t>Afschrijvingen</t>
  </si>
  <si>
    <t>Beheers- en administratiekosten</t>
  </si>
  <si>
    <t>Bijdragen en contributies</t>
  </si>
  <si>
    <t>Pastoraat</t>
  </si>
  <si>
    <t>Exploitatie gebouwen</t>
  </si>
  <si>
    <t>Onttrekking onderhoudsfonds</t>
  </si>
  <si>
    <t>Lasten</t>
  </si>
  <si>
    <t>Totaal baten</t>
  </si>
  <si>
    <t>Overige baten</t>
  </si>
  <si>
    <t>Bijdragen en collecten</t>
  </si>
  <si>
    <t>Ontvangen interest</t>
  </si>
  <si>
    <t>Kerkelijke gebouwen</t>
  </si>
  <si>
    <t>Begr. 2015</t>
  </si>
  <si>
    <t>Begr. 2014</t>
  </si>
  <si>
    <t>Begr. 2013</t>
  </si>
  <si>
    <t>Baten</t>
  </si>
  <si>
    <t>Overige kosten betreft Uitgaven voor het Kerkblad. Voor de begroting wordt uitgegaan van een kosten neutrale exploitatie van het Kerkblad, wat betekent dat de begrote uitgaven gelijk zijn aan de begrote inkomsten.</t>
  </si>
  <si>
    <t xml:space="preserve">De personele bezetting zal wijzigen ten op opzichte van het voorgaande jaar. Dit omdat de hr. Bos volgend jaar met pensioen gaat. De overige personele en overige kosten zijn ten opzichte van 2014 verhoogd met de te verwachte prijsindex.           </t>
  </si>
  <si>
    <t>Beheerskosten en administratiekosten</t>
  </si>
  <si>
    <t>Het begrotingsbedrag is vastgesteld op basis van het quotum voor 2014.</t>
  </si>
  <si>
    <t>Voor wat betreft de het wijkbudget, hierover is kontakt geweest met Jos Bleijenberg.</t>
  </si>
  <si>
    <r>
      <t>Zoals reeds op blz. 3 onder</t>
    </r>
    <r>
      <rPr>
        <b/>
        <sz val="12"/>
        <rFont val="Times New Roman"/>
        <family val="1"/>
      </rPr>
      <t xml:space="preserve"> personeel </t>
    </r>
    <r>
      <rPr>
        <sz val="12"/>
        <rFont val="Times New Roman"/>
        <family val="1"/>
      </rPr>
      <t xml:space="preserve">is vermeld, vindt er in 2015 geen verandering plaats in het aantal predikantsplaatsen in de Hervormde Gemeente.  
De salariskosten en overige kosten zijn ten opzichte van 2014 verhoogd met de te verwachte prijsindex. </t>
    </r>
  </si>
  <si>
    <t>Betreft buffetinkopen voor de Adventskerk, die gelijke tred houden met de ingeschatte opbrengsten.</t>
  </si>
  <si>
    <t>Inkopen buffet</t>
  </si>
  <si>
    <t xml:space="preserve">Gezien de staat van het orgel in de Adventskerk  en de stand van de voorziening worden hieraan sinds 2007 geen dotaties meer gedaan.  </t>
  </si>
  <si>
    <t>Onderhoud orgel / piano</t>
  </si>
  <si>
    <t>De belastingen betreffen de gebruikelijke eigenarenheffingen.</t>
  </si>
  <si>
    <t>Alle verzekeringen ondergebracht bij Donatus en de Vereniging voor Kerkrentmeesterlijk Beheer.</t>
  </si>
  <si>
    <t>Belastingen en verzekeringen</t>
  </si>
  <si>
    <t>Dit betreft uitgaven voor kleine vernieuwingen en/of veranderingen c.q. aanpassingen.</t>
  </si>
  <si>
    <t>Facilitaire en overige kosten</t>
  </si>
  <si>
    <t xml:space="preserve">Zoals in de inleiding aangegeven zijn de begrote onderhoudskosten gebaseerd op het meerjaren onderhoudsplan. Voor een gelijkmatige verdeling van de onderhoudskosten over de jaren worden de kosten voor groot en klein onderhoud grotendeels onttrokken aan de onderhoudsvoorziening. 
</t>
  </si>
  <si>
    <t>Onderhoud</t>
  </si>
  <si>
    <t xml:space="preserve">De bijdrage van de Geertruida Stichting is opgenomen in lijn met begroting en realisatie voorgaande jaren. </t>
  </si>
  <si>
    <t>De inkomsten uit vrijwillige bijdragen zijn begroot in lijn met de toezeggingen voor 2014.</t>
  </si>
  <si>
    <t>Bijdragen / collecten</t>
  </si>
  <si>
    <t>Euro</t>
  </si>
  <si>
    <t>Totaal</t>
  </si>
  <si>
    <t>=</t>
  </si>
  <si>
    <t>á 1,00 %</t>
  </si>
  <si>
    <t>Rente geldmiddelen:</t>
  </si>
  <si>
    <t>á 4,00%</t>
  </si>
  <si>
    <t>Obligaties per 31 december 2013</t>
  </si>
  <si>
    <t xml:space="preserve">De baten van de Kerkelijke gebouwen zijn opgenomen in lijn met de verwachtingen voor 2014, </t>
  </si>
  <si>
    <t>Baten kerkelijke gebouwen</t>
  </si>
  <si>
    <t>TOELICHTING</t>
  </si>
  <si>
    <t>Analyse  begrotingsresultaat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</si>
</sst>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_-* #,##0.00\-;_-* &quot;-&quot;??_-;_-@_-"/>
    <numFmt numFmtId="165" formatCode="_-* #,##0.0_-;_-* #,##0.0\-;_-* &quot;-&quot;??_-;_-@_-"/>
    <numFmt numFmtId="166" formatCode="#,##0.0"/>
    <numFmt numFmtId="167" formatCode="_-* #,##0_-;_-* #,##0\-;_-* &quot;-&quot;??_-;_-@_-"/>
  </numFmts>
  <fonts count="15" x14ac:knownFonts="1">
    <font>
      <sz val="10"/>
      <name val="Arial"/>
    </font>
    <font>
      <sz val="10"/>
      <name val="Arial"/>
    </font>
    <font>
      <sz val="12"/>
      <name val="Times New Roman"/>
      <family val="1"/>
    </font>
    <font>
      <b/>
      <sz val="12"/>
      <name val="Times New Roman"/>
      <family val="1"/>
    </font>
    <font>
      <b/>
      <u val="doubleAccounting"/>
      <sz val="12"/>
      <name val="Times New Roman"/>
      <family val="1"/>
    </font>
    <font>
      <b/>
      <u val="singleAccounting"/>
      <sz val="12"/>
      <name val="Times New Roman"/>
      <family val="1"/>
    </font>
    <font>
      <u val="singleAccounting"/>
      <sz val="12"/>
      <name val="Times New Roman"/>
      <family val="1"/>
    </font>
    <font>
      <u/>
      <sz val="12"/>
      <name val="Times New Roman"/>
      <family val="1"/>
    </font>
    <font>
      <b/>
      <u/>
      <sz val="12"/>
      <name val="Times New Roman"/>
      <family val="1"/>
    </font>
    <font>
      <b/>
      <sz val="14"/>
      <name val="Times New Roman"/>
      <family val="1"/>
    </font>
    <font>
      <sz val="14"/>
      <name val="Times New Roman"/>
      <family val="1"/>
    </font>
    <font>
      <b/>
      <sz val="16"/>
      <name val="Times New Roman"/>
      <family val="1"/>
    </font>
    <font>
      <b/>
      <u/>
      <sz val="14"/>
      <name val="Times New Roman"/>
      <family val="1"/>
    </font>
    <font>
      <sz val="12"/>
      <name val="Arial"/>
      <family val="2"/>
    </font>
    <font>
      <b/>
      <u/>
      <sz val="10"/>
      <name val="Arial"/>
      <family val="2"/>
    </font>
  </fonts>
  <fills count="3">
    <fill>
      <patternFill patternType="none"/>
    </fill>
    <fill>
      <patternFill patternType="gray125"/>
    </fill>
    <fill>
      <patternFill patternType="solid">
        <fgColor indexed="9"/>
        <bgColor indexed="64"/>
      </patternFill>
    </fill>
  </fills>
  <borders count="2">
    <border>
      <left/>
      <right/>
      <top/>
      <bottom/>
      <diagonal/>
    </border>
    <border>
      <left/>
      <right/>
      <top/>
      <bottom style="thin">
        <color indexed="64"/>
      </bottom>
      <diagonal/>
    </border>
  </borders>
  <cellStyleXfs count="2">
    <xf numFmtId="0" fontId="0" fillId="0" borderId="0"/>
    <xf numFmtId="164" fontId="1" fillId="0" borderId="0" applyFont="0" applyFill="0" applyBorder="0" applyAlignment="0" applyProtection="0"/>
  </cellStyleXfs>
  <cellXfs count="74">
    <xf numFmtId="0" fontId="0" fillId="0" borderId="0" xfId="0"/>
    <xf numFmtId="0" fontId="2" fillId="0" borderId="0" xfId="0" applyFont="1"/>
    <xf numFmtId="165" fontId="2" fillId="0" borderId="0" xfId="1" applyNumberFormat="1" applyFont="1"/>
    <xf numFmtId="165" fontId="0" fillId="0" borderId="0" xfId="0" applyNumberFormat="1"/>
    <xf numFmtId="166" fontId="2" fillId="0" borderId="0" xfId="0" applyNumberFormat="1" applyFont="1"/>
    <xf numFmtId="165" fontId="3" fillId="0" borderId="0" xfId="1" applyNumberFormat="1" applyFont="1" applyBorder="1"/>
    <xf numFmtId="165" fontId="4" fillId="0" borderId="0" xfId="1" applyNumberFormat="1" applyFont="1" applyBorder="1"/>
    <xf numFmtId="0" fontId="3" fillId="0" borderId="0" xfId="0" applyFont="1"/>
    <xf numFmtId="165" fontId="5" fillId="0" borderId="0" xfId="1" applyNumberFormat="1" applyFont="1" applyBorder="1"/>
    <xf numFmtId="165" fontId="6" fillId="0" borderId="0" xfId="1" applyNumberFormat="1" applyFont="1"/>
    <xf numFmtId="0" fontId="7" fillId="0" borderId="0" xfId="0" applyFont="1"/>
    <xf numFmtId="165" fontId="8" fillId="0" borderId="0" xfId="1" applyNumberFormat="1" applyFont="1" applyAlignment="1">
      <alignment horizontal="right"/>
    </xf>
    <xf numFmtId="165" fontId="8" fillId="0" borderId="0" xfId="1" applyNumberFormat="1" applyFont="1" applyBorder="1" applyAlignment="1">
      <alignment horizontal="right"/>
    </xf>
    <xf numFmtId="0" fontId="9" fillId="0" borderId="0" xfId="0" applyFont="1"/>
    <xf numFmtId="165" fontId="6" fillId="0" borderId="0" xfId="1" applyNumberFormat="1" applyFont="1" applyBorder="1"/>
    <xf numFmtId="165" fontId="2" fillId="0" borderId="0" xfId="1" applyNumberFormat="1" applyFont="1" applyBorder="1"/>
    <xf numFmtId="0" fontId="10" fillId="0" borderId="0" xfId="0" applyFont="1"/>
    <xf numFmtId="0" fontId="8" fillId="0" borderId="0" xfId="0" applyFont="1"/>
    <xf numFmtId="165" fontId="2" fillId="0" borderId="0" xfId="1" quotePrefix="1" applyNumberFormat="1" applyFont="1"/>
    <xf numFmtId="0" fontId="11" fillId="0" borderId="0" xfId="0" applyFont="1" applyAlignment="1">
      <alignment horizontal="center"/>
    </xf>
    <xf numFmtId="0" fontId="3" fillId="0" borderId="0" xfId="0" applyFont="1" applyAlignment="1">
      <alignment horizontal="center"/>
    </xf>
    <xf numFmtId="0" fontId="12" fillId="0" borderId="0" xfId="0" applyFont="1"/>
    <xf numFmtId="166" fontId="3" fillId="0" borderId="0" xfId="0" applyNumberFormat="1" applyFont="1" applyAlignment="1">
      <alignment horizontal="center"/>
    </xf>
    <xf numFmtId="0" fontId="12" fillId="0" borderId="0" xfId="0" applyFont="1" applyAlignment="1">
      <alignment horizontal="center"/>
    </xf>
    <xf numFmtId="165" fontId="13" fillId="0" borderId="0" xfId="0" applyNumberFormat="1" applyFont="1"/>
    <xf numFmtId="1" fontId="2" fillId="0" borderId="0" xfId="1" applyNumberFormat="1" applyFont="1"/>
    <xf numFmtId="165" fontId="2" fillId="0" borderId="0" xfId="1" applyNumberFormat="1" applyFont="1" applyAlignment="1">
      <alignment horizontal="right"/>
    </xf>
    <xf numFmtId="0" fontId="3" fillId="0" borderId="0" xfId="0" applyFont="1" applyAlignment="1">
      <alignment horizontal="left"/>
    </xf>
    <xf numFmtId="0" fontId="2" fillId="0" borderId="0" xfId="0" applyFont="1" applyFill="1" applyAlignment="1">
      <alignment vertical="top" wrapText="1"/>
    </xf>
    <xf numFmtId="0" fontId="8" fillId="0" borderId="0" xfId="0" applyFont="1" applyFill="1"/>
    <xf numFmtId="0" fontId="2" fillId="0" borderId="0" xfId="0" applyFont="1" applyFill="1"/>
    <xf numFmtId="0" fontId="3" fillId="0" borderId="0" xfId="0" applyFont="1" applyFill="1"/>
    <xf numFmtId="165" fontId="2" fillId="0" borderId="0" xfId="1" applyNumberFormat="1" applyFont="1" applyFill="1" applyAlignment="1">
      <alignment horizontal="right"/>
    </xf>
    <xf numFmtId="166" fontId="2" fillId="0" borderId="0" xfId="0" applyNumberFormat="1" applyFont="1" applyAlignment="1">
      <alignment horizontal="left" vertical="top" wrapText="1"/>
    </xf>
    <xf numFmtId="0" fontId="13" fillId="0" borderId="0" xfId="0" applyFont="1" applyAlignment="1">
      <alignment wrapText="1"/>
    </xf>
    <xf numFmtId="166" fontId="3" fillId="0" borderId="0" xfId="0" applyNumberFormat="1" applyFont="1" applyAlignment="1">
      <alignment horizontal="center" wrapText="1"/>
    </xf>
    <xf numFmtId="166" fontId="3" fillId="0" borderId="0" xfId="0" applyNumberFormat="1" applyFont="1" applyAlignment="1">
      <alignment horizontal="center" wrapText="1"/>
    </xf>
    <xf numFmtId="0" fontId="2" fillId="2" borderId="0" xfId="0" applyFont="1" applyFill="1"/>
    <xf numFmtId="165" fontId="2" fillId="2" borderId="0" xfId="1" applyNumberFormat="1" applyFont="1" applyFill="1"/>
    <xf numFmtId="165" fontId="7" fillId="0" borderId="0" xfId="1" applyNumberFormat="1" applyFont="1" applyBorder="1"/>
    <xf numFmtId="0" fontId="13" fillId="0" borderId="0" xfId="0" applyFont="1"/>
    <xf numFmtId="4" fontId="2" fillId="0" borderId="0" xfId="1" applyNumberFormat="1" applyFont="1"/>
    <xf numFmtId="3" fontId="4" fillId="0" borderId="0" xfId="1" applyNumberFormat="1" applyFont="1" applyBorder="1"/>
    <xf numFmtId="3" fontId="2" fillId="0" borderId="0" xfId="1" applyNumberFormat="1" applyFont="1" applyBorder="1"/>
    <xf numFmtId="3" fontId="3" fillId="0" borderId="0" xfId="1" applyNumberFormat="1" applyFont="1" applyBorder="1"/>
    <xf numFmtId="0" fontId="13" fillId="0" borderId="0" xfId="0" applyFont="1" applyBorder="1"/>
    <xf numFmtId="3" fontId="2" fillId="0" borderId="1" xfId="1" applyNumberFormat="1" applyFont="1" applyBorder="1"/>
    <xf numFmtId="3" fontId="2" fillId="0" borderId="0" xfId="1" applyNumberFormat="1" applyFont="1"/>
    <xf numFmtId="3" fontId="7" fillId="0" borderId="0" xfId="1" applyNumberFormat="1" applyFont="1" applyBorder="1"/>
    <xf numFmtId="165" fontId="13" fillId="2" borderId="0" xfId="0" applyNumberFormat="1" applyFont="1" applyFill="1"/>
    <xf numFmtId="166" fontId="2" fillId="2" borderId="0" xfId="0" applyNumberFormat="1" applyFont="1" applyFill="1"/>
    <xf numFmtId="0" fontId="13" fillId="2" borderId="0" xfId="0" applyFont="1" applyFill="1" applyAlignment="1">
      <alignment vertical="top" wrapText="1"/>
    </xf>
    <xf numFmtId="0" fontId="2" fillId="2" borderId="0" xfId="0" applyFont="1" applyFill="1" applyAlignment="1">
      <alignment vertical="top" wrapText="1"/>
    </xf>
    <xf numFmtId="165" fontId="8" fillId="2" borderId="0" xfId="1" applyNumberFormat="1" applyFont="1" applyFill="1" applyAlignment="1">
      <alignment horizontal="right"/>
    </xf>
    <xf numFmtId="165" fontId="8" fillId="2" borderId="0" xfId="1" applyNumberFormat="1" applyFont="1" applyFill="1" applyBorder="1" applyAlignment="1">
      <alignment horizontal="right"/>
    </xf>
    <xf numFmtId="0" fontId="8" fillId="2" borderId="0" xfId="0" applyFont="1" applyFill="1"/>
    <xf numFmtId="0" fontId="13" fillId="0" borderId="0" xfId="0" applyFont="1" applyFill="1" applyAlignment="1">
      <alignment vertical="top" wrapText="1"/>
    </xf>
    <xf numFmtId="0" fontId="2" fillId="0" borderId="0" xfId="0" applyFont="1" applyFill="1" applyAlignment="1">
      <alignment vertical="top" wrapText="1"/>
    </xf>
    <xf numFmtId="165" fontId="2" fillId="2" borderId="0" xfId="1" applyNumberFormat="1" applyFont="1" applyFill="1" applyBorder="1"/>
    <xf numFmtId="0" fontId="2" fillId="2" borderId="0" xfId="0" applyFont="1" applyFill="1" applyAlignment="1">
      <alignment vertical="top" wrapText="1"/>
    </xf>
    <xf numFmtId="0" fontId="7" fillId="2" borderId="0" xfId="0" applyFont="1" applyFill="1"/>
    <xf numFmtId="165" fontId="6" fillId="2" borderId="0" xfId="1" applyNumberFormat="1" applyFont="1" applyFill="1" applyBorder="1"/>
    <xf numFmtId="165" fontId="6" fillId="2" borderId="0" xfId="1" applyNumberFormat="1" applyFont="1" applyFill="1"/>
    <xf numFmtId="165" fontId="4" fillId="2" borderId="0" xfId="1" applyNumberFormat="1" applyFont="1" applyFill="1" applyBorder="1"/>
    <xf numFmtId="3" fontId="2" fillId="2" borderId="0" xfId="1" applyNumberFormat="1" applyFont="1" applyFill="1" applyBorder="1"/>
    <xf numFmtId="166" fontId="2" fillId="2" borderId="0" xfId="0" applyNumberFormat="1" applyFont="1" applyFill="1" applyAlignment="1">
      <alignment horizontal="right"/>
    </xf>
    <xf numFmtId="167" fontId="2" fillId="2" borderId="0" xfId="0" applyNumberFormat="1" applyFont="1" applyFill="1"/>
    <xf numFmtId="3" fontId="7" fillId="2" borderId="0" xfId="1" applyNumberFormat="1" applyFont="1" applyFill="1"/>
    <xf numFmtId="167" fontId="2" fillId="2" borderId="1" xfId="1" applyNumberFormat="1" applyFont="1" applyFill="1" applyBorder="1"/>
    <xf numFmtId="3" fontId="2" fillId="2" borderId="0" xfId="1" applyNumberFormat="1" applyFont="1" applyFill="1"/>
    <xf numFmtId="167" fontId="2" fillId="2" borderId="0" xfId="1" applyNumberFormat="1" applyFont="1" applyFill="1"/>
    <xf numFmtId="0" fontId="14" fillId="0" borderId="0" xfId="0" applyFont="1"/>
    <xf numFmtId="0" fontId="8" fillId="2" borderId="0" xfId="0" applyFont="1" applyFill="1" applyAlignment="1">
      <alignment horizontal="center"/>
    </xf>
    <xf numFmtId="0" fontId="8" fillId="2" borderId="0" xfId="0" applyFont="1" applyFill="1" applyAlignment="1">
      <alignment horizontal="center"/>
    </xf>
  </cellXfs>
  <cellStyles count="2">
    <cellStyle name="Komma" xfId="1" builtinId="3"/>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79375</xdr:colOff>
      <xdr:row>21</xdr:row>
      <xdr:rowOff>50800</xdr:rowOff>
    </xdr:from>
    <xdr:to>
      <xdr:col>8</xdr:col>
      <xdr:colOff>9525</xdr:colOff>
      <xdr:row>42</xdr:row>
      <xdr:rowOff>44479</xdr:rowOff>
    </xdr:to>
    <xdr:sp macro="" textlink="">
      <xdr:nvSpPr>
        <xdr:cNvPr id="2" name="WordArt 1"/>
        <xdr:cNvSpPr>
          <a:spLocks noChangeArrowheads="1" noChangeShapeType="1" noTextEdit="1"/>
        </xdr:cNvSpPr>
      </xdr:nvSpPr>
      <xdr:spPr bwMode="auto">
        <a:xfrm>
          <a:off x="841375" y="3451225"/>
          <a:ext cx="5264150" cy="3394104"/>
        </a:xfrm>
        <a:prstGeom prst="rect">
          <a:avLst/>
        </a:prstGeom>
      </xdr:spPr>
      <xdr:txBody>
        <a:bodyPr wrap="none" fromWordArt="1">
          <a:prstTxWarp prst="textDeflate">
            <a:avLst>
              <a:gd name="adj" fmla="val 0"/>
            </a:avLst>
          </a:prstTxWarp>
        </a:bodyPr>
        <a:lstStyle/>
        <a:p>
          <a:pPr algn="ctr" rtl="0"/>
          <a:r>
            <a:rPr lang="nl-NL" sz="3000" kern="10" spc="0" baseline="0">
              <a:ln w="9525">
                <a:solidFill>
                  <a:srgbClr val="000000"/>
                </a:solidFill>
                <a:round/>
                <a:headEnd/>
                <a:tailEnd/>
              </a:ln>
              <a:solidFill>
                <a:srgbClr val="000000"/>
              </a:solidFill>
              <a:effectLst/>
              <a:latin typeface="Impact"/>
            </a:rPr>
            <a:t>Samenvatting</a:t>
          </a:r>
        </a:p>
        <a:p>
          <a:pPr algn="ctr" rtl="0"/>
          <a:r>
            <a:rPr lang="nl-NL" sz="4000" kern="10" spc="0">
              <a:ln w="9525">
                <a:solidFill>
                  <a:srgbClr val="000000"/>
                </a:solidFill>
                <a:round/>
                <a:headEnd/>
                <a:tailEnd/>
              </a:ln>
              <a:solidFill>
                <a:srgbClr val="000000"/>
              </a:solidFill>
              <a:effectLst/>
              <a:latin typeface="Impact"/>
            </a:rPr>
            <a:t>Begroting     </a:t>
          </a:r>
        </a:p>
        <a:p>
          <a:pPr algn="ctr" rtl="0"/>
          <a:r>
            <a:rPr lang="nl-NL" sz="4000" kern="10" spc="0">
              <a:ln w="9525">
                <a:solidFill>
                  <a:srgbClr val="000000"/>
                </a:solidFill>
                <a:round/>
                <a:headEnd/>
                <a:tailEnd/>
              </a:ln>
              <a:solidFill>
                <a:srgbClr val="000000"/>
              </a:solidFill>
              <a:effectLst/>
              <a:latin typeface="Impact"/>
            </a:rPr>
            <a:t>2015</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9525</xdr:colOff>
      <xdr:row>0</xdr:row>
      <xdr:rowOff>0</xdr:rowOff>
    </xdr:from>
    <xdr:to>
      <xdr:col>6</xdr:col>
      <xdr:colOff>828675</xdr:colOff>
      <xdr:row>0</xdr:row>
      <xdr:rowOff>0</xdr:rowOff>
    </xdr:to>
    <xdr:sp macro="" textlink="">
      <xdr:nvSpPr>
        <xdr:cNvPr id="2" name="WordArt 1"/>
        <xdr:cNvSpPr>
          <a:spLocks noChangeArrowheads="1" noChangeShapeType="1" noTextEdit="1"/>
        </xdr:cNvSpPr>
      </xdr:nvSpPr>
      <xdr:spPr bwMode="auto">
        <a:xfrm>
          <a:off x="1533525" y="0"/>
          <a:ext cx="3800475" cy="0"/>
        </a:xfrm>
        <a:prstGeom prst="rect">
          <a:avLst/>
        </a:prstGeom>
      </xdr:spPr>
      <xdr:txBody>
        <a:bodyPr wrap="none" fromWordArt="1">
          <a:prstTxWarp prst="textDeflate">
            <a:avLst>
              <a:gd name="adj" fmla="val 26227"/>
            </a:avLst>
          </a:prstTxWarp>
        </a:bodyPr>
        <a:lstStyle/>
        <a:p>
          <a:pPr algn="ctr" rtl="0"/>
          <a:r>
            <a:rPr lang="nl-NL" sz="4400" kern="10" spc="0">
              <a:ln w="9525">
                <a:solidFill>
                  <a:srgbClr val="000000"/>
                </a:solidFill>
                <a:round/>
                <a:headEnd/>
                <a:tailEnd/>
              </a:ln>
              <a:solidFill>
                <a:srgbClr val="000000"/>
              </a:solidFill>
              <a:effectLst/>
              <a:latin typeface="Impact"/>
            </a:rPr>
            <a:t>Begroting 2000</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zz_CrXL\Mijn%20documenten\begroting\Begroting_AK%202015%20versie%2015%20oktober%2020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detailleerde opzet"/>
      <sheetName val="Nadere specificaties"/>
    </sheetNames>
    <sheetDataSet>
      <sheetData sheetId="0">
        <row r="17">
          <cell r="C17">
            <v>19500</v>
          </cell>
          <cell r="E17">
            <v>22500</v>
          </cell>
          <cell r="G17">
            <v>15000</v>
          </cell>
        </row>
        <row r="25">
          <cell r="C25">
            <v>20128</v>
          </cell>
          <cell r="E25">
            <v>14280</v>
          </cell>
          <cell r="G25">
            <v>11870</v>
          </cell>
        </row>
        <row r="48">
          <cell r="C48">
            <v>258757</v>
          </cell>
          <cell r="E48">
            <v>253214</v>
          </cell>
          <cell r="G48">
            <v>250100</v>
          </cell>
        </row>
        <row r="57">
          <cell r="C57">
            <v>37027</v>
          </cell>
          <cell r="E57">
            <v>39827</v>
          </cell>
          <cell r="G57">
            <v>37000</v>
          </cell>
        </row>
        <row r="80">
          <cell r="C80">
            <v>-80000</v>
          </cell>
          <cell r="E80">
            <v>0</v>
          </cell>
          <cell r="G80">
            <v>-56347</v>
          </cell>
        </row>
        <row r="118">
          <cell r="C118">
            <v>39600</v>
          </cell>
          <cell r="E118">
            <v>51000</v>
          </cell>
          <cell r="G118">
            <v>35614</v>
          </cell>
        </row>
        <row r="141">
          <cell r="C141">
            <v>190104.31719999999</v>
          </cell>
          <cell r="G141">
            <v>181100</v>
          </cell>
        </row>
        <row r="150">
          <cell r="C150">
            <v>18020</v>
          </cell>
          <cell r="G150">
            <v>16360</v>
          </cell>
        </row>
        <row r="183">
          <cell r="C183">
            <v>69472.530400000003</v>
          </cell>
          <cell r="G183">
            <v>61196</v>
          </cell>
        </row>
        <row r="196">
          <cell r="C196">
            <v>0</v>
          </cell>
          <cell r="G196">
            <v>1700</v>
          </cell>
        </row>
        <row r="201">
          <cell r="C201">
            <v>18667</v>
          </cell>
          <cell r="G201">
            <v>18000</v>
          </cell>
        </row>
      </sheetData>
      <sheetData sheetId="1"/>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290"/>
  <sheetViews>
    <sheetView topLeftCell="A10" zoomScaleNormal="100" workbookViewId="0">
      <selection activeCell="K28" sqref="K28"/>
    </sheetView>
  </sheetViews>
  <sheetFormatPr defaultColWidth="11.42578125" defaultRowHeight="15.75" x14ac:dyDescent="0.25"/>
  <cols>
    <col min="1" max="1" width="10.85546875" style="1" customWidth="1"/>
    <col min="2" max="3" width="11.42578125" style="1" customWidth="1"/>
    <col min="4" max="4" width="8.85546875" style="1" customWidth="1"/>
    <col min="5" max="5" width="10.85546875" style="4" customWidth="1"/>
    <col min="6" max="6" width="10.140625" style="2" customWidth="1"/>
    <col min="7" max="7" width="12.7109375" style="3" hidden="1" customWidth="1"/>
    <col min="8" max="8" width="27.42578125" style="2" customWidth="1"/>
    <col min="9" max="16384" width="11.42578125" style="1"/>
  </cols>
  <sheetData>
    <row r="2" spans="1:8" ht="18.75" x14ac:dyDescent="0.3">
      <c r="A2" s="23"/>
      <c r="B2" s="23"/>
      <c r="C2" s="23"/>
      <c r="D2" s="23"/>
      <c r="E2" s="23"/>
      <c r="F2" s="23"/>
      <c r="G2" s="23"/>
      <c r="H2" s="23"/>
    </row>
    <row r="4" spans="1:8" x14ac:dyDescent="0.25">
      <c r="A4" s="17"/>
    </row>
    <row r="5" spans="1:8" x14ac:dyDescent="0.25">
      <c r="A5" s="17"/>
    </row>
    <row r="6" spans="1:8" x14ac:dyDescent="0.25">
      <c r="A6" s="10"/>
    </row>
    <row r="8" spans="1:8" ht="20.25" x14ac:dyDescent="0.3">
      <c r="A8" s="19" t="s">
        <v>5</v>
      </c>
      <c r="B8" s="19"/>
      <c r="C8" s="19"/>
      <c r="D8" s="19"/>
      <c r="E8" s="19"/>
      <c r="F8" s="19"/>
      <c r="G8" s="19"/>
      <c r="H8" s="19"/>
    </row>
    <row r="9" spans="1:8" x14ac:dyDescent="0.25">
      <c r="G9" s="2"/>
    </row>
    <row r="10" spans="1:8" x14ac:dyDescent="0.25">
      <c r="A10" s="22" t="s">
        <v>4</v>
      </c>
      <c r="B10" s="22"/>
      <c r="C10" s="22"/>
      <c r="D10" s="22"/>
      <c r="E10" s="22"/>
      <c r="F10" s="22"/>
      <c r="G10" s="22"/>
      <c r="H10" s="22"/>
    </row>
    <row r="11" spans="1:8" ht="15.75" customHeight="1" x14ac:dyDescent="0.3">
      <c r="A11" s="21"/>
      <c r="G11" s="2"/>
    </row>
    <row r="12" spans="1:8" ht="20.25" x14ac:dyDescent="0.3">
      <c r="A12" s="19" t="s">
        <v>3</v>
      </c>
      <c r="B12" s="19"/>
      <c r="C12" s="19"/>
      <c r="D12" s="19"/>
      <c r="E12" s="19"/>
      <c r="F12" s="19"/>
      <c r="G12" s="19"/>
      <c r="H12" s="19"/>
    </row>
    <row r="13" spans="1:8" x14ac:dyDescent="0.25">
      <c r="G13" s="15"/>
    </row>
    <row r="14" spans="1:8" x14ac:dyDescent="0.25">
      <c r="A14" s="20" t="s">
        <v>2</v>
      </c>
      <c r="B14" s="20"/>
      <c r="C14" s="20"/>
      <c r="D14" s="20"/>
      <c r="E14" s="20"/>
      <c r="F14" s="20"/>
      <c r="G14" s="20"/>
      <c r="H14" s="20"/>
    </row>
    <row r="15" spans="1:8" x14ac:dyDescent="0.25">
      <c r="G15" s="15"/>
    </row>
    <row r="16" spans="1:8" ht="20.25" x14ac:dyDescent="0.3">
      <c r="A16" s="19" t="s">
        <v>1</v>
      </c>
      <c r="B16" s="19"/>
      <c r="C16" s="19"/>
      <c r="D16" s="19"/>
      <c r="E16" s="19"/>
      <c r="F16" s="19"/>
      <c r="G16" s="19"/>
      <c r="H16" s="19"/>
    </row>
    <row r="17" spans="1:8" x14ac:dyDescent="0.25">
      <c r="G17" s="15"/>
    </row>
    <row r="18" spans="1:8" x14ac:dyDescent="0.25">
      <c r="G18" s="15"/>
    </row>
    <row r="19" spans="1:8" x14ac:dyDescent="0.25">
      <c r="G19" s="15"/>
    </row>
    <row r="20" spans="1:8" x14ac:dyDescent="0.25">
      <c r="G20" s="15"/>
    </row>
    <row r="21" spans="1:8" x14ac:dyDescent="0.25">
      <c r="F21" s="15"/>
      <c r="H21" s="15"/>
    </row>
    <row r="22" spans="1:8" x14ac:dyDescent="0.25">
      <c r="A22" s="10"/>
      <c r="F22" s="15"/>
      <c r="G22" s="15"/>
      <c r="H22" s="15"/>
    </row>
    <row r="23" spans="1:8" x14ac:dyDescent="0.25">
      <c r="A23" s="10"/>
      <c r="F23" s="15"/>
      <c r="G23" s="15"/>
      <c r="H23" s="15"/>
    </row>
    <row r="24" spans="1:8" x14ac:dyDescent="0.25">
      <c r="G24" s="15"/>
    </row>
    <row r="25" spans="1:8" x14ac:dyDescent="0.25">
      <c r="G25" s="15"/>
    </row>
    <row r="28" spans="1:8" x14ac:dyDescent="0.25">
      <c r="A28" s="10"/>
      <c r="G28" s="15"/>
    </row>
    <row r="29" spans="1:8" x14ac:dyDescent="0.25">
      <c r="G29" s="2"/>
    </row>
    <row r="30" spans="1:8" ht="18" x14ac:dyDescent="0.4">
      <c r="F30" s="9"/>
      <c r="G30" s="9"/>
      <c r="H30" s="9"/>
    </row>
    <row r="31" spans="1:8" x14ac:dyDescent="0.25">
      <c r="A31" s="10"/>
      <c r="F31" s="15"/>
      <c r="G31" s="15"/>
      <c r="H31" s="15"/>
    </row>
    <row r="32" spans="1:8" x14ac:dyDescent="0.25">
      <c r="F32" s="15"/>
      <c r="H32" s="15"/>
    </row>
    <row r="33" spans="1:8" x14ac:dyDescent="0.25">
      <c r="F33" s="15"/>
      <c r="H33" s="15"/>
    </row>
    <row r="34" spans="1:8" ht="18" x14ac:dyDescent="0.4">
      <c r="F34" s="6"/>
      <c r="G34" s="6"/>
      <c r="H34" s="6"/>
    </row>
    <row r="35" spans="1:8" ht="18" x14ac:dyDescent="0.4">
      <c r="A35" s="17"/>
      <c r="F35" s="9"/>
      <c r="G35" s="9"/>
      <c r="H35" s="9"/>
    </row>
    <row r="39" spans="1:8" ht="18" x14ac:dyDescent="0.4">
      <c r="F39" s="6"/>
      <c r="G39" s="6"/>
      <c r="H39" s="6"/>
    </row>
    <row r="40" spans="1:8" x14ac:dyDescent="0.25">
      <c r="A40" s="17"/>
      <c r="G40" s="2"/>
      <c r="H40" s="18"/>
    </row>
    <row r="41" spans="1:8" x14ac:dyDescent="0.25">
      <c r="G41" s="2" t="s">
        <v>0</v>
      </c>
      <c r="H41" s="2" t="s">
        <v>0</v>
      </c>
    </row>
    <row r="42" spans="1:8" x14ac:dyDescent="0.25">
      <c r="G42" s="2"/>
    </row>
    <row r="43" spans="1:8" x14ac:dyDescent="0.25">
      <c r="G43" s="2"/>
    </row>
    <row r="44" spans="1:8" x14ac:dyDescent="0.25">
      <c r="G44" s="2"/>
    </row>
    <row r="45" spans="1:8" x14ac:dyDescent="0.25">
      <c r="G45" s="2"/>
    </row>
    <row r="46" spans="1:8" x14ac:dyDescent="0.25">
      <c r="G46" s="2"/>
    </row>
    <row r="47" spans="1:8" x14ac:dyDescent="0.25">
      <c r="G47" s="2"/>
    </row>
    <row r="48" spans="1:8" x14ac:dyDescent="0.25">
      <c r="G48" s="2"/>
    </row>
    <row r="49" spans="1:8" x14ac:dyDescent="0.25">
      <c r="G49" s="2"/>
    </row>
    <row r="50" spans="1:8" ht="18" x14ac:dyDescent="0.4">
      <c r="F50" s="9"/>
      <c r="G50" s="14"/>
      <c r="H50" s="14"/>
    </row>
    <row r="51" spans="1:8" x14ac:dyDescent="0.25">
      <c r="F51" s="15"/>
      <c r="G51" s="15"/>
      <c r="H51" s="15"/>
    </row>
    <row r="52" spans="1:8" x14ac:dyDescent="0.25">
      <c r="G52" s="2"/>
    </row>
    <row r="53" spans="1:8" x14ac:dyDescent="0.25">
      <c r="A53" s="17"/>
      <c r="G53" s="2"/>
    </row>
    <row r="54" spans="1:8" x14ac:dyDescent="0.25">
      <c r="A54" s="17"/>
      <c r="G54" s="2"/>
    </row>
    <row r="55" spans="1:8" x14ac:dyDescent="0.25">
      <c r="G55" s="2"/>
    </row>
    <row r="56" spans="1:8" x14ac:dyDescent="0.25">
      <c r="F56" s="11"/>
      <c r="G56" s="12"/>
      <c r="H56" s="11"/>
    </row>
    <row r="57" spans="1:8" x14ac:dyDescent="0.25">
      <c r="G57" s="2"/>
    </row>
    <row r="58" spans="1:8" x14ac:dyDescent="0.25">
      <c r="A58" s="17"/>
      <c r="G58" s="2"/>
    </row>
    <row r="59" spans="1:8" x14ac:dyDescent="0.25">
      <c r="G59" s="2"/>
    </row>
    <row r="60" spans="1:8" x14ac:dyDescent="0.25">
      <c r="G60" s="2"/>
    </row>
    <row r="61" spans="1:8" x14ac:dyDescent="0.25">
      <c r="G61" s="2"/>
    </row>
    <row r="62" spans="1:8" ht="18" x14ac:dyDescent="0.4">
      <c r="F62" s="9"/>
      <c r="G62" s="14"/>
      <c r="H62" s="14"/>
    </row>
    <row r="63" spans="1:8" x14ac:dyDescent="0.25">
      <c r="F63" s="15"/>
      <c r="G63" s="15"/>
      <c r="H63" s="15"/>
    </row>
    <row r="64" spans="1:8" x14ac:dyDescent="0.25">
      <c r="G64" s="15"/>
    </row>
    <row r="65" spans="1:8" ht="18" x14ac:dyDescent="0.4">
      <c r="A65" s="17"/>
      <c r="F65" s="6"/>
      <c r="G65" s="6"/>
      <c r="H65" s="6"/>
    </row>
    <row r="66" spans="1:8" x14ac:dyDescent="0.25">
      <c r="A66" s="17"/>
      <c r="G66" s="2"/>
    </row>
    <row r="67" spans="1:8" x14ac:dyDescent="0.25">
      <c r="G67" s="2"/>
    </row>
    <row r="68" spans="1:8" x14ac:dyDescent="0.25">
      <c r="G68" s="2"/>
    </row>
    <row r="69" spans="1:8" x14ac:dyDescent="0.25">
      <c r="G69" s="2"/>
    </row>
    <row r="70" spans="1:8" x14ac:dyDescent="0.25">
      <c r="A70" s="17"/>
      <c r="G70" s="2"/>
    </row>
    <row r="71" spans="1:8" ht="18" x14ac:dyDescent="0.4">
      <c r="B71" s="7"/>
      <c r="F71" s="6"/>
      <c r="G71" s="6"/>
      <c r="H71" s="6"/>
    </row>
    <row r="72" spans="1:8" x14ac:dyDescent="0.25">
      <c r="G72" s="15"/>
    </row>
    <row r="73" spans="1:8" x14ac:dyDescent="0.25">
      <c r="G73" s="15"/>
    </row>
    <row r="74" spans="1:8" ht="18" x14ac:dyDescent="0.4">
      <c r="A74" s="7"/>
      <c r="F74" s="6"/>
      <c r="G74" s="6"/>
      <c r="H74" s="6"/>
    </row>
    <row r="75" spans="1:8" x14ac:dyDescent="0.25">
      <c r="A75" s="17"/>
      <c r="G75" s="2"/>
    </row>
    <row r="76" spans="1:8" x14ac:dyDescent="0.25">
      <c r="G76" s="2"/>
    </row>
    <row r="77" spans="1:8" x14ac:dyDescent="0.25">
      <c r="G77" s="2"/>
    </row>
    <row r="78" spans="1:8" x14ac:dyDescent="0.25">
      <c r="G78" s="2"/>
    </row>
    <row r="79" spans="1:8" x14ac:dyDescent="0.25">
      <c r="G79" s="2"/>
    </row>
    <row r="80" spans="1:8" x14ac:dyDescent="0.25">
      <c r="G80" s="2"/>
    </row>
    <row r="81" spans="1:8" x14ac:dyDescent="0.25">
      <c r="A81" s="17"/>
      <c r="G81" s="2"/>
    </row>
    <row r="82" spans="1:8" x14ac:dyDescent="0.25">
      <c r="G82" s="2"/>
    </row>
    <row r="83" spans="1:8" x14ac:dyDescent="0.25">
      <c r="G83" s="2"/>
    </row>
    <row r="84" spans="1:8" x14ac:dyDescent="0.25">
      <c r="A84" s="17"/>
      <c r="G84" s="2"/>
    </row>
    <row r="85" spans="1:8" x14ac:dyDescent="0.25">
      <c r="G85" s="2"/>
    </row>
    <row r="86" spans="1:8" x14ac:dyDescent="0.25">
      <c r="G86" s="2"/>
    </row>
    <row r="87" spans="1:8" x14ac:dyDescent="0.25">
      <c r="G87" s="2"/>
    </row>
    <row r="88" spans="1:8" ht="18.75" x14ac:dyDescent="0.3">
      <c r="A88" s="13"/>
      <c r="G88" s="2"/>
    </row>
    <row r="89" spans="1:8" x14ac:dyDescent="0.25">
      <c r="G89" s="2"/>
    </row>
    <row r="90" spans="1:8" x14ac:dyDescent="0.25">
      <c r="G90" s="2"/>
    </row>
    <row r="91" spans="1:8" ht="18.75" x14ac:dyDescent="0.3">
      <c r="A91" s="16"/>
      <c r="F91" s="11"/>
      <c r="G91" s="12"/>
      <c r="H91" s="11"/>
    </row>
    <row r="92" spans="1:8" x14ac:dyDescent="0.25">
      <c r="G92" s="2"/>
    </row>
    <row r="93" spans="1:8" x14ac:dyDescent="0.25">
      <c r="A93" s="7"/>
      <c r="G93" s="2"/>
    </row>
    <row r="94" spans="1:8" x14ac:dyDescent="0.25">
      <c r="G94" s="2"/>
    </row>
    <row r="95" spans="1:8" x14ac:dyDescent="0.25">
      <c r="A95" s="10"/>
      <c r="G95" s="2"/>
    </row>
    <row r="96" spans="1:8" x14ac:dyDescent="0.25">
      <c r="G96" s="2"/>
    </row>
    <row r="97" spans="1:8" x14ac:dyDescent="0.25">
      <c r="G97" s="2"/>
    </row>
    <row r="98" spans="1:8" x14ac:dyDescent="0.25">
      <c r="G98" s="2"/>
    </row>
    <row r="99" spans="1:8" x14ac:dyDescent="0.25">
      <c r="G99" s="2"/>
    </row>
    <row r="100" spans="1:8" x14ac:dyDescent="0.25">
      <c r="G100" s="2"/>
    </row>
    <row r="101" spans="1:8" x14ac:dyDescent="0.25">
      <c r="G101" s="2"/>
    </row>
    <row r="102" spans="1:8" ht="18" x14ac:dyDescent="0.4">
      <c r="F102" s="9"/>
      <c r="G102" s="14"/>
      <c r="H102" s="14"/>
    </row>
    <row r="103" spans="1:8" x14ac:dyDescent="0.25">
      <c r="F103" s="15"/>
      <c r="G103" s="15"/>
      <c r="H103" s="15"/>
    </row>
    <row r="104" spans="1:8" x14ac:dyDescent="0.25">
      <c r="A104" s="10"/>
      <c r="F104" s="15"/>
      <c r="G104" s="2"/>
      <c r="H104" s="15"/>
    </row>
    <row r="105" spans="1:8" x14ac:dyDescent="0.25">
      <c r="G105" s="2"/>
      <c r="H105" s="15"/>
    </row>
    <row r="106" spans="1:8" x14ac:dyDescent="0.25">
      <c r="G106" s="2"/>
      <c r="H106" s="15"/>
    </row>
    <row r="107" spans="1:8" ht="18" x14ac:dyDescent="0.4">
      <c r="F107" s="9"/>
      <c r="G107" s="9"/>
      <c r="H107" s="14"/>
    </row>
    <row r="108" spans="1:8" x14ac:dyDescent="0.25">
      <c r="F108" s="15"/>
      <c r="G108" s="2"/>
      <c r="H108" s="15"/>
    </row>
    <row r="109" spans="1:8" x14ac:dyDescent="0.25">
      <c r="F109" s="5"/>
      <c r="G109" s="5"/>
      <c r="H109" s="5"/>
    </row>
    <row r="110" spans="1:8" x14ac:dyDescent="0.25">
      <c r="G110" s="2"/>
    </row>
    <row r="111" spans="1:8" x14ac:dyDescent="0.25">
      <c r="A111" s="10"/>
      <c r="G111" s="2"/>
    </row>
    <row r="112" spans="1:8" x14ac:dyDescent="0.25">
      <c r="G112" s="2"/>
    </row>
    <row r="113" spans="1:8" x14ac:dyDescent="0.25">
      <c r="G113" s="2"/>
    </row>
    <row r="114" spans="1:8" x14ac:dyDescent="0.25">
      <c r="G114" s="2"/>
    </row>
    <row r="115" spans="1:8" x14ac:dyDescent="0.25">
      <c r="G115" s="2"/>
    </row>
    <row r="116" spans="1:8" x14ac:dyDescent="0.25">
      <c r="G116" s="2"/>
    </row>
    <row r="117" spans="1:8" x14ac:dyDescent="0.25">
      <c r="G117" s="2"/>
    </row>
    <row r="118" spans="1:8" x14ac:dyDescent="0.25">
      <c r="G118" s="2"/>
    </row>
    <row r="119" spans="1:8" ht="18" x14ac:dyDescent="0.4">
      <c r="F119" s="9"/>
      <c r="G119" s="9"/>
      <c r="H119" s="9"/>
    </row>
    <row r="120" spans="1:8" x14ac:dyDescent="0.25">
      <c r="G120" s="2"/>
    </row>
    <row r="121" spans="1:8" x14ac:dyDescent="0.25">
      <c r="F121" s="5"/>
      <c r="G121" s="5"/>
      <c r="H121" s="5"/>
    </row>
    <row r="122" spans="1:8" x14ac:dyDescent="0.25">
      <c r="G122" s="2"/>
    </row>
    <row r="123" spans="1:8" x14ac:dyDescent="0.25">
      <c r="A123" s="10"/>
      <c r="G123" s="2"/>
    </row>
    <row r="124" spans="1:8" x14ac:dyDescent="0.25">
      <c r="G124" s="2"/>
    </row>
    <row r="125" spans="1:8" x14ac:dyDescent="0.25">
      <c r="G125" s="2"/>
    </row>
    <row r="126" spans="1:8" x14ac:dyDescent="0.25">
      <c r="G126" s="2"/>
    </row>
    <row r="127" spans="1:8" x14ac:dyDescent="0.25">
      <c r="G127" s="2"/>
    </row>
    <row r="128" spans="1:8" ht="18" x14ac:dyDescent="0.4">
      <c r="F128" s="9"/>
      <c r="G128" s="9"/>
      <c r="H128" s="9"/>
    </row>
    <row r="129" spans="1:8" x14ac:dyDescent="0.25">
      <c r="F129" s="15"/>
      <c r="G129" s="2"/>
      <c r="H129" s="15"/>
    </row>
    <row r="130" spans="1:8" x14ac:dyDescent="0.25">
      <c r="F130" s="5"/>
      <c r="G130" s="5"/>
      <c r="H130" s="5"/>
    </row>
    <row r="131" spans="1:8" x14ac:dyDescent="0.25">
      <c r="G131" s="2"/>
    </row>
    <row r="132" spans="1:8" ht="18.75" x14ac:dyDescent="0.3">
      <c r="A132" s="13"/>
      <c r="G132" s="2"/>
    </row>
    <row r="133" spans="1:8" x14ac:dyDescent="0.25">
      <c r="G133" s="2"/>
    </row>
    <row r="134" spans="1:8" x14ac:dyDescent="0.25">
      <c r="F134" s="11"/>
      <c r="G134" s="12"/>
      <c r="H134" s="11"/>
    </row>
    <row r="135" spans="1:8" x14ac:dyDescent="0.25">
      <c r="G135" s="2"/>
    </row>
    <row r="136" spans="1:8" x14ac:dyDescent="0.25">
      <c r="A136" s="10"/>
      <c r="G136" s="2"/>
    </row>
    <row r="137" spans="1:8" ht="18" x14ac:dyDescent="0.4">
      <c r="G137" s="9"/>
      <c r="H137" s="9"/>
    </row>
    <row r="138" spans="1:8" x14ac:dyDescent="0.25">
      <c r="F138" s="15"/>
      <c r="G138" s="2"/>
      <c r="H138" s="15"/>
    </row>
    <row r="139" spans="1:8" x14ac:dyDescent="0.25">
      <c r="F139" s="5"/>
      <c r="G139" s="5"/>
      <c r="H139" s="5"/>
    </row>
    <row r="140" spans="1:8" x14ac:dyDescent="0.25">
      <c r="G140" s="2"/>
    </row>
    <row r="141" spans="1:8" x14ac:dyDescent="0.25">
      <c r="A141" s="10"/>
      <c r="G141" s="2"/>
    </row>
    <row r="142" spans="1:8" x14ac:dyDescent="0.25">
      <c r="G142" s="2"/>
    </row>
    <row r="143" spans="1:8" x14ac:dyDescent="0.25">
      <c r="G143" s="2"/>
    </row>
    <row r="144" spans="1:8" x14ac:dyDescent="0.25">
      <c r="G144" s="2"/>
    </row>
    <row r="145" spans="1:8" ht="18" x14ac:dyDescent="0.4">
      <c r="F145" s="9"/>
      <c r="G145" s="9"/>
      <c r="H145" s="9"/>
    </row>
    <row r="146" spans="1:8" x14ac:dyDescent="0.25">
      <c r="F146" s="15"/>
      <c r="G146" s="2"/>
      <c r="H146" s="15"/>
    </row>
    <row r="147" spans="1:8" x14ac:dyDescent="0.25">
      <c r="F147" s="5"/>
      <c r="G147" s="5"/>
      <c r="H147" s="5"/>
    </row>
    <row r="148" spans="1:8" x14ac:dyDescent="0.25">
      <c r="G148" s="2"/>
    </row>
    <row r="149" spans="1:8" x14ac:dyDescent="0.25">
      <c r="A149" s="10"/>
      <c r="G149" s="2"/>
    </row>
    <row r="150" spans="1:8" x14ac:dyDescent="0.25">
      <c r="G150" s="2"/>
    </row>
    <row r="151" spans="1:8" x14ac:dyDescent="0.25">
      <c r="G151" s="2"/>
    </row>
    <row r="152" spans="1:8" x14ac:dyDescent="0.25">
      <c r="G152" s="2"/>
    </row>
    <row r="153" spans="1:8" x14ac:dyDescent="0.25">
      <c r="G153" s="2"/>
    </row>
    <row r="154" spans="1:8" x14ac:dyDescent="0.25">
      <c r="G154" s="2"/>
    </row>
    <row r="155" spans="1:8" x14ac:dyDescent="0.25">
      <c r="G155" s="2"/>
    </row>
    <row r="156" spans="1:8" x14ac:dyDescent="0.25">
      <c r="G156" s="2"/>
    </row>
    <row r="157" spans="1:8" x14ac:dyDescent="0.25">
      <c r="G157" s="2"/>
    </row>
    <row r="158" spans="1:8" ht="18" x14ac:dyDescent="0.4">
      <c r="F158" s="9"/>
      <c r="G158" s="9"/>
      <c r="H158" s="9"/>
    </row>
    <row r="159" spans="1:8" x14ac:dyDescent="0.25">
      <c r="F159" s="15"/>
      <c r="G159" s="2"/>
      <c r="H159" s="15"/>
    </row>
    <row r="160" spans="1:8" x14ac:dyDescent="0.25">
      <c r="F160" s="5"/>
      <c r="G160" s="5"/>
      <c r="H160" s="5"/>
    </row>
    <row r="161" spans="1:8" x14ac:dyDescent="0.25">
      <c r="G161" s="2"/>
    </row>
    <row r="162" spans="1:8" x14ac:dyDescent="0.25">
      <c r="A162" s="10"/>
      <c r="G162" s="2"/>
    </row>
    <row r="163" spans="1:8" x14ac:dyDescent="0.25">
      <c r="G163" s="2"/>
    </row>
    <row r="164" spans="1:8" x14ac:dyDescent="0.25">
      <c r="G164" s="2"/>
    </row>
    <row r="165" spans="1:8" ht="18" x14ac:dyDescent="0.4">
      <c r="F165" s="9"/>
      <c r="G165" s="14"/>
      <c r="H165" s="14"/>
    </row>
    <row r="166" spans="1:8" x14ac:dyDescent="0.25">
      <c r="F166" s="5"/>
      <c r="G166" s="5"/>
      <c r="H166" s="5"/>
    </row>
    <row r="167" spans="1:8" x14ac:dyDescent="0.25">
      <c r="G167" s="2"/>
    </row>
    <row r="168" spans="1:8" ht="18" x14ac:dyDescent="0.4">
      <c r="A168" s="7"/>
      <c r="F168" s="6"/>
      <c r="G168" s="6"/>
      <c r="H168" s="6"/>
    </row>
    <row r="169" spans="1:8" x14ac:dyDescent="0.25">
      <c r="G169" s="2"/>
    </row>
    <row r="170" spans="1:8" x14ac:dyDescent="0.25">
      <c r="G170" s="2"/>
    </row>
    <row r="171" spans="1:8" x14ac:dyDescent="0.25">
      <c r="G171" s="2"/>
    </row>
    <row r="172" spans="1:8" x14ac:dyDescent="0.25">
      <c r="G172" s="2"/>
    </row>
    <row r="173" spans="1:8" x14ac:dyDescent="0.25">
      <c r="G173" s="2"/>
    </row>
    <row r="174" spans="1:8" x14ac:dyDescent="0.25">
      <c r="G174" s="2"/>
    </row>
    <row r="175" spans="1:8" x14ac:dyDescent="0.25">
      <c r="G175" s="2"/>
    </row>
    <row r="176" spans="1:8" ht="18.75" x14ac:dyDescent="0.3">
      <c r="A176" s="13"/>
      <c r="G176" s="2"/>
    </row>
    <row r="177" spans="1:8" x14ac:dyDescent="0.25">
      <c r="G177" s="2"/>
    </row>
    <row r="178" spans="1:8" x14ac:dyDescent="0.25">
      <c r="F178" s="11"/>
      <c r="G178" s="12"/>
      <c r="H178" s="11"/>
    </row>
    <row r="179" spans="1:8" x14ac:dyDescent="0.25">
      <c r="G179" s="2"/>
    </row>
    <row r="180" spans="1:8" x14ac:dyDescent="0.25">
      <c r="A180" s="7"/>
      <c r="G180" s="2"/>
    </row>
    <row r="181" spans="1:8" x14ac:dyDescent="0.25">
      <c r="G181" s="2"/>
    </row>
    <row r="182" spans="1:8" x14ac:dyDescent="0.25">
      <c r="G182" s="2"/>
    </row>
    <row r="183" spans="1:8" x14ac:dyDescent="0.25">
      <c r="G183" s="2"/>
    </row>
    <row r="184" spans="1:8" x14ac:dyDescent="0.25">
      <c r="G184" s="2"/>
    </row>
    <row r="185" spans="1:8" x14ac:dyDescent="0.25">
      <c r="G185" s="2"/>
    </row>
    <row r="186" spans="1:8" x14ac:dyDescent="0.25">
      <c r="G186" s="2"/>
    </row>
    <row r="187" spans="1:8" ht="18" x14ac:dyDescent="0.4">
      <c r="F187" s="9"/>
      <c r="G187" s="9"/>
      <c r="H187" s="9"/>
    </row>
    <row r="188" spans="1:8" x14ac:dyDescent="0.25">
      <c r="G188" s="15"/>
    </row>
    <row r="189" spans="1:8" x14ac:dyDescent="0.25">
      <c r="F189" s="5"/>
      <c r="G189" s="5"/>
      <c r="H189" s="5"/>
    </row>
    <row r="190" spans="1:8" x14ac:dyDescent="0.25">
      <c r="G190" s="2"/>
    </row>
    <row r="191" spans="1:8" x14ac:dyDescent="0.25">
      <c r="G191" s="2"/>
    </row>
    <row r="192" spans="1:8" x14ac:dyDescent="0.25">
      <c r="G192" s="2"/>
    </row>
    <row r="193" spans="1:8" x14ac:dyDescent="0.25">
      <c r="G193" s="2"/>
    </row>
    <row r="194" spans="1:8" x14ac:dyDescent="0.25">
      <c r="G194" s="2"/>
    </row>
    <row r="195" spans="1:8" x14ac:dyDescent="0.25">
      <c r="G195" s="2"/>
    </row>
    <row r="196" spans="1:8" x14ac:dyDescent="0.25">
      <c r="G196" s="2"/>
    </row>
    <row r="197" spans="1:8" x14ac:dyDescent="0.25">
      <c r="G197" s="2"/>
    </row>
    <row r="198" spans="1:8" x14ac:dyDescent="0.25">
      <c r="G198" s="2"/>
    </row>
    <row r="199" spans="1:8" x14ac:dyDescent="0.25">
      <c r="G199" s="2"/>
    </row>
    <row r="200" spans="1:8" x14ac:dyDescent="0.25">
      <c r="G200" s="2"/>
    </row>
    <row r="201" spans="1:8" ht="18" x14ac:dyDescent="0.4">
      <c r="F201" s="9"/>
      <c r="G201" s="9"/>
      <c r="H201" s="9"/>
    </row>
    <row r="202" spans="1:8" x14ac:dyDescent="0.25">
      <c r="G202" s="15"/>
    </row>
    <row r="203" spans="1:8" x14ac:dyDescent="0.25">
      <c r="F203" s="5"/>
      <c r="G203" s="5"/>
      <c r="H203" s="5"/>
    </row>
    <row r="204" spans="1:8" x14ac:dyDescent="0.25">
      <c r="G204" s="15"/>
    </row>
    <row r="205" spans="1:8" ht="18" x14ac:dyDescent="0.4">
      <c r="A205" s="7"/>
      <c r="F205" s="6"/>
      <c r="G205" s="6"/>
      <c r="H205" s="6"/>
    </row>
    <row r="206" spans="1:8" x14ac:dyDescent="0.25">
      <c r="G206" s="2"/>
    </row>
    <row r="207" spans="1:8" x14ac:dyDescent="0.25">
      <c r="G207" s="2"/>
    </row>
    <row r="208" spans="1:8" x14ac:dyDescent="0.25">
      <c r="A208" s="7"/>
      <c r="G208" s="2"/>
    </row>
    <row r="209" spans="1:8" x14ac:dyDescent="0.25">
      <c r="G209" s="2"/>
    </row>
    <row r="210" spans="1:8" x14ac:dyDescent="0.25">
      <c r="G210" s="2"/>
    </row>
    <row r="211" spans="1:8" x14ac:dyDescent="0.25">
      <c r="G211" s="2"/>
    </row>
    <row r="212" spans="1:8" ht="18" x14ac:dyDescent="0.4">
      <c r="F212" s="9"/>
      <c r="G212" s="9"/>
      <c r="H212" s="9"/>
    </row>
    <row r="213" spans="1:8" x14ac:dyDescent="0.25">
      <c r="G213" s="2"/>
    </row>
    <row r="214" spans="1:8" ht="18" x14ac:dyDescent="0.4">
      <c r="A214" s="7"/>
      <c r="F214" s="6"/>
      <c r="G214" s="6"/>
      <c r="H214" s="6"/>
    </row>
    <row r="215" spans="1:8" x14ac:dyDescent="0.25">
      <c r="G215" s="2"/>
    </row>
    <row r="216" spans="1:8" x14ac:dyDescent="0.25">
      <c r="G216" s="2"/>
    </row>
    <row r="217" spans="1:8" x14ac:dyDescent="0.25">
      <c r="G217" s="2"/>
    </row>
    <row r="218" spans="1:8" x14ac:dyDescent="0.25">
      <c r="G218" s="2"/>
    </row>
    <row r="219" spans="1:8" x14ac:dyDescent="0.25">
      <c r="G219" s="2"/>
    </row>
    <row r="220" spans="1:8" ht="18.75" x14ac:dyDescent="0.3">
      <c r="A220" s="13"/>
      <c r="G220" s="2"/>
    </row>
    <row r="221" spans="1:8" x14ac:dyDescent="0.25">
      <c r="G221" s="2"/>
    </row>
    <row r="222" spans="1:8" x14ac:dyDescent="0.25">
      <c r="F222" s="11"/>
      <c r="G222" s="12"/>
      <c r="H222" s="11"/>
    </row>
    <row r="223" spans="1:8" x14ac:dyDescent="0.25">
      <c r="G223" s="2"/>
    </row>
    <row r="224" spans="1:8" x14ac:dyDescent="0.25">
      <c r="A224" s="7"/>
      <c r="G224" s="2"/>
    </row>
    <row r="225" spans="1:8" x14ac:dyDescent="0.25">
      <c r="G225" s="2"/>
    </row>
    <row r="226" spans="1:8" x14ac:dyDescent="0.25">
      <c r="A226" s="10"/>
      <c r="G226" s="2"/>
    </row>
    <row r="227" spans="1:8" x14ac:dyDescent="0.25">
      <c r="G227" s="2"/>
    </row>
    <row r="228" spans="1:8" x14ac:dyDescent="0.25">
      <c r="G228" s="2"/>
    </row>
    <row r="229" spans="1:8" x14ac:dyDescent="0.25">
      <c r="G229" s="2"/>
    </row>
    <row r="230" spans="1:8" ht="18" x14ac:dyDescent="0.4">
      <c r="F230" s="9"/>
      <c r="G230" s="14"/>
      <c r="H230" s="14"/>
    </row>
    <row r="231" spans="1:8" x14ac:dyDescent="0.25">
      <c r="F231" s="5"/>
      <c r="G231" s="5"/>
      <c r="H231" s="5"/>
    </row>
    <row r="232" spans="1:8" x14ac:dyDescent="0.25">
      <c r="G232" s="2"/>
    </row>
    <row r="233" spans="1:8" x14ac:dyDescent="0.25">
      <c r="A233" s="10"/>
      <c r="G233" s="2"/>
    </row>
    <row r="234" spans="1:8" x14ac:dyDescent="0.25">
      <c r="G234" s="2"/>
    </row>
    <row r="235" spans="1:8" x14ac:dyDescent="0.25">
      <c r="G235" s="2"/>
    </row>
    <row r="236" spans="1:8" ht="18" x14ac:dyDescent="0.4">
      <c r="F236" s="9"/>
      <c r="G236" s="14"/>
      <c r="H236" s="14"/>
    </row>
    <row r="237" spans="1:8" x14ac:dyDescent="0.25">
      <c r="F237" s="5"/>
      <c r="G237" s="5"/>
      <c r="H237" s="5"/>
    </row>
    <row r="238" spans="1:8" x14ac:dyDescent="0.25">
      <c r="G238" s="2"/>
    </row>
    <row r="239" spans="1:8" x14ac:dyDescent="0.25">
      <c r="G239" s="2"/>
    </row>
    <row r="240" spans="1:8" x14ac:dyDescent="0.25">
      <c r="G240" s="2"/>
    </row>
    <row r="241" spans="1:8" x14ac:dyDescent="0.25">
      <c r="G241" s="2"/>
    </row>
    <row r="242" spans="1:8" x14ac:dyDescent="0.25">
      <c r="G242" s="2"/>
    </row>
    <row r="243" spans="1:8" x14ac:dyDescent="0.25">
      <c r="G243" s="2"/>
    </row>
    <row r="244" spans="1:8" x14ac:dyDescent="0.25">
      <c r="G244" s="2"/>
    </row>
    <row r="245" spans="1:8" x14ac:dyDescent="0.25">
      <c r="G245" s="2"/>
    </row>
    <row r="246" spans="1:8" x14ac:dyDescent="0.25">
      <c r="G246" s="2"/>
    </row>
    <row r="247" spans="1:8" x14ac:dyDescent="0.25">
      <c r="G247" s="2"/>
    </row>
    <row r="248" spans="1:8" x14ac:dyDescent="0.25">
      <c r="G248" s="2"/>
    </row>
    <row r="249" spans="1:8" ht="18" x14ac:dyDescent="0.4">
      <c r="F249" s="9"/>
      <c r="G249" s="9"/>
      <c r="H249" s="14"/>
    </row>
    <row r="250" spans="1:8" x14ac:dyDescent="0.25">
      <c r="F250" s="5"/>
      <c r="G250" s="5"/>
      <c r="H250" s="5"/>
    </row>
    <row r="251" spans="1:8" x14ac:dyDescent="0.25">
      <c r="F251" s="5"/>
      <c r="G251" s="5"/>
      <c r="H251" s="5"/>
    </row>
    <row r="252" spans="1:8" ht="18" x14ac:dyDescent="0.4">
      <c r="A252" s="7"/>
      <c r="F252" s="6"/>
      <c r="G252" s="6"/>
      <c r="H252" s="6"/>
    </row>
    <row r="253" spans="1:8" x14ac:dyDescent="0.25">
      <c r="G253" s="2"/>
    </row>
    <row r="254" spans="1:8" x14ac:dyDescent="0.25">
      <c r="G254" s="2"/>
    </row>
    <row r="255" spans="1:8" x14ac:dyDescent="0.25">
      <c r="A255" s="7"/>
      <c r="G255" s="2"/>
    </row>
    <row r="256" spans="1:8" x14ac:dyDescent="0.25">
      <c r="G256" s="2"/>
    </row>
    <row r="257" spans="1:8" ht="18" x14ac:dyDescent="0.4">
      <c r="F257" s="9"/>
      <c r="G257" s="9"/>
      <c r="H257" s="9"/>
    </row>
    <row r="258" spans="1:8" x14ac:dyDescent="0.25">
      <c r="G258" s="2"/>
    </row>
    <row r="259" spans="1:8" ht="18" x14ac:dyDescent="0.4">
      <c r="A259" s="7"/>
      <c r="F259" s="6"/>
      <c r="G259" s="6"/>
      <c r="H259" s="6"/>
    </row>
    <row r="260" spans="1:8" x14ac:dyDescent="0.25">
      <c r="G260" s="2"/>
    </row>
    <row r="261" spans="1:8" x14ac:dyDescent="0.25">
      <c r="G261" s="2"/>
    </row>
    <row r="262" spans="1:8" x14ac:dyDescent="0.25">
      <c r="G262" s="2"/>
    </row>
    <row r="263" spans="1:8" x14ac:dyDescent="0.25">
      <c r="G263" s="2"/>
    </row>
    <row r="264" spans="1:8" ht="18.75" x14ac:dyDescent="0.3">
      <c r="A264" s="13"/>
      <c r="G264" s="2"/>
    </row>
    <row r="265" spans="1:8" x14ac:dyDescent="0.25">
      <c r="G265" s="2"/>
    </row>
    <row r="266" spans="1:8" x14ac:dyDescent="0.25">
      <c r="F266" s="11"/>
      <c r="G266" s="12"/>
      <c r="H266" s="11"/>
    </row>
    <row r="267" spans="1:8" x14ac:dyDescent="0.25">
      <c r="G267" s="2"/>
    </row>
    <row r="268" spans="1:8" x14ac:dyDescent="0.25">
      <c r="A268" s="7"/>
      <c r="G268" s="2"/>
    </row>
    <row r="269" spans="1:8" x14ac:dyDescent="0.25">
      <c r="G269" s="2"/>
    </row>
    <row r="270" spans="1:8" x14ac:dyDescent="0.25">
      <c r="A270" s="10"/>
      <c r="G270" s="2"/>
    </row>
    <row r="271" spans="1:8" x14ac:dyDescent="0.25">
      <c r="G271" s="2"/>
    </row>
    <row r="272" spans="1:8" x14ac:dyDescent="0.25">
      <c r="G272" s="2"/>
    </row>
    <row r="273" spans="1:8" x14ac:dyDescent="0.25">
      <c r="G273" s="2"/>
    </row>
    <row r="274" spans="1:8" ht="18" x14ac:dyDescent="0.4">
      <c r="F274" s="9"/>
      <c r="G274" s="9"/>
      <c r="H274" s="9"/>
    </row>
    <row r="275" spans="1:8" x14ac:dyDescent="0.25">
      <c r="G275" s="2"/>
    </row>
    <row r="276" spans="1:8" ht="18" x14ac:dyDescent="0.4">
      <c r="A276" s="7"/>
      <c r="F276" s="6"/>
      <c r="G276" s="6"/>
      <c r="H276" s="6"/>
    </row>
    <row r="277" spans="1:8" x14ac:dyDescent="0.25">
      <c r="G277" s="2"/>
    </row>
    <row r="278" spans="1:8" x14ac:dyDescent="0.25">
      <c r="G278" s="2"/>
    </row>
    <row r="279" spans="1:8" x14ac:dyDescent="0.25">
      <c r="A279" s="7"/>
      <c r="G279" s="2"/>
    </row>
    <row r="280" spans="1:8" x14ac:dyDescent="0.25">
      <c r="G280" s="2"/>
    </row>
    <row r="281" spans="1:8" x14ac:dyDescent="0.25">
      <c r="G281" s="2"/>
    </row>
    <row r="282" spans="1:8" x14ac:dyDescent="0.25">
      <c r="G282" s="2"/>
    </row>
    <row r="283" spans="1:8" x14ac:dyDescent="0.25">
      <c r="G283" s="2"/>
    </row>
    <row r="284" spans="1:8" ht="18" x14ac:dyDescent="0.4">
      <c r="F284" s="9"/>
      <c r="G284" s="9"/>
      <c r="H284" s="9"/>
    </row>
    <row r="285" spans="1:8" x14ac:dyDescent="0.25">
      <c r="G285" s="2"/>
    </row>
    <row r="286" spans="1:8" ht="20.25" x14ac:dyDescent="0.55000000000000004">
      <c r="A286" s="7"/>
      <c r="F286" s="6"/>
      <c r="G286" s="8"/>
      <c r="H286" s="6"/>
    </row>
    <row r="287" spans="1:8" x14ac:dyDescent="0.25">
      <c r="G287" s="2"/>
    </row>
    <row r="288" spans="1:8" x14ac:dyDescent="0.25">
      <c r="G288" s="2"/>
    </row>
    <row r="289" spans="1:8" ht="18" x14ac:dyDescent="0.4">
      <c r="A289" s="7"/>
      <c r="F289" s="6"/>
      <c r="G289" s="6"/>
      <c r="H289" s="6"/>
    </row>
    <row r="290" spans="1:8" x14ac:dyDescent="0.25">
      <c r="G290" s="5"/>
    </row>
  </sheetData>
  <mergeCells count="6">
    <mergeCell ref="A14:H14"/>
    <mergeCell ref="A16:H16"/>
    <mergeCell ref="A2:H2"/>
    <mergeCell ref="A8:H8"/>
    <mergeCell ref="A10:H10"/>
    <mergeCell ref="A12:H12"/>
  </mergeCells>
  <pageMargins left="0.43307086614173229" right="0.19685039370078741" top="0.98425196850393704" bottom="0.98425196850393704" header="0.51181102362204722" footer="0.51181102362204722"/>
  <pageSetup paperSize="9" orientation="portrait" useFirstPageNumber="1" horizontalDpi="300" verticalDpi="300" r:id="rId1"/>
  <headerFooter alignWithMargins="0">
    <oddHeader xml:space="preserve">&amp;C
</oddHeader>
    <oddFooter>&amp;C&amp;8&amp;F&amp;R&amp;P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23"/>
  <sheetViews>
    <sheetView zoomScaleNormal="100" workbookViewId="0">
      <selection activeCell="A15" sqref="A15"/>
    </sheetView>
  </sheetViews>
  <sheetFormatPr defaultColWidth="11.42578125" defaultRowHeight="15.75" x14ac:dyDescent="0.25"/>
  <cols>
    <col min="1" max="4" width="11.42578125" style="1" customWidth="1"/>
    <col min="5" max="5" width="11.42578125" style="4" customWidth="1"/>
    <col min="6" max="6" width="11.42578125" style="2" customWidth="1"/>
    <col min="7" max="7" width="11.42578125" style="24" customWidth="1"/>
    <col min="8" max="8" width="9" style="2" customWidth="1"/>
    <col min="9" max="9" width="10.28515625" style="1" hidden="1" customWidth="1"/>
    <col min="10" max="16384" width="11.42578125" style="1"/>
  </cols>
  <sheetData>
    <row r="3" spans="1:9" x14ac:dyDescent="0.25">
      <c r="A3" s="27" t="s">
        <v>11</v>
      </c>
      <c r="B3" s="27"/>
      <c r="C3" s="27"/>
      <c r="D3" s="27"/>
      <c r="E3" s="27"/>
      <c r="F3" s="27"/>
      <c r="G3" s="27"/>
      <c r="H3" s="27"/>
      <c r="I3" s="27"/>
    </row>
    <row r="7" spans="1:9" x14ac:dyDescent="0.25">
      <c r="F7" s="26" t="s">
        <v>10</v>
      </c>
    </row>
    <row r="9" spans="1:9" x14ac:dyDescent="0.25">
      <c r="A9" s="1" t="s">
        <v>9</v>
      </c>
      <c r="F9" s="25">
        <v>2</v>
      </c>
    </row>
    <row r="11" spans="1:9" x14ac:dyDescent="0.25">
      <c r="A11" s="1" t="s">
        <v>8</v>
      </c>
      <c r="F11" s="25">
        <v>3</v>
      </c>
    </row>
    <row r="12" spans="1:9" x14ac:dyDescent="0.25">
      <c r="F12" s="25"/>
    </row>
    <row r="13" spans="1:9" x14ac:dyDescent="0.25">
      <c r="A13" s="1" t="s">
        <v>79</v>
      </c>
      <c r="F13" s="25">
        <v>4</v>
      </c>
    </row>
    <row r="14" spans="1:9" x14ac:dyDescent="0.25">
      <c r="F14" s="25"/>
    </row>
    <row r="15" spans="1:9" x14ac:dyDescent="0.25">
      <c r="A15" s="1" t="s">
        <v>7</v>
      </c>
      <c r="F15" s="25">
        <v>5</v>
      </c>
    </row>
    <row r="16" spans="1:9" x14ac:dyDescent="0.25">
      <c r="F16" s="25"/>
    </row>
    <row r="17" spans="1:8" x14ac:dyDescent="0.25">
      <c r="A17" s="1" t="s">
        <v>6</v>
      </c>
      <c r="F17" s="25">
        <v>6</v>
      </c>
    </row>
    <row r="18" spans="1:8" x14ac:dyDescent="0.25">
      <c r="F18" s="25"/>
    </row>
    <row r="19" spans="1:8" x14ac:dyDescent="0.25">
      <c r="E19" s="1"/>
      <c r="F19" s="1"/>
    </row>
    <row r="20" spans="1:8" x14ac:dyDescent="0.25">
      <c r="E20" s="1"/>
      <c r="F20" s="1"/>
    </row>
    <row r="21" spans="1:8" x14ac:dyDescent="0.25">
      <c r="F21" s="25"/>
    </row>
    <row r="22" spans="1:8" x14ac:dyDescent="0.25">
      <c r="H22" s="25"/>
    </row>
    <row r="23" spans="1:8" x14ac:dyDescent="0.25">
      <c r="F23" s="25"/>
    </row>
  </sheetData>
  <mergeCells count="1">
    <mergeCell ref="A3:I3"/>
  </mergeCells>
  <pageMargins left="0.70866141732283472" right="0.19685039370078741" top="0.98425196850393704" bottom="0.98425196850393704" header="0.51181102362204722" footer="0.51181102362204722"/>
  <pageSetup paperSize="9" firstPageNumber="2" orientation="portrait" horizontalDpi="300" verticalDpi="300" r:id="rId1"/>
  <headerFooter alignWithMargins="0">
    <oddHeader xml:space="preserve">&amp;LCollege van Kerkrentmeesters van de Hervormde Gemeente 
&amp;UAlphen aan den Rijn&amp;C
</oddHeader>
    <oddFooter>&amp;C&amp;8&amp;F&amp;R&amp;P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23"/>
  <sheetViews>
    <sheetView zoomScaleNormal="100" zoomScaleSheetLayoutView="100" workbookViewId="0">
      <selection activeCell="J26" sqref="J26"/>
    </sheetView>
  </sheetViews>
  <sheetFormatPr defaultColWidth="11.42578125" defaultRowHeight="15.75" x14ac:dyDescent="0.25"/>
  <cols>
    <col min="1" max="1" width="90.85546875" style="1" customWidth="1"/>
    <col min="2" max="16384" width="11.42578125" style="1"/>
  </cols>
  <sheetData>
    <row r="2" spans="1:1" x14ac:dyDescent="0.25">
      <c r="A2" s="32" t="s">
        <v>27</v>
      </c>
    </row>
    <row r="3" spans="1:1" ht="15.75" customHeight="1" x14ac:dyDescent="0.25">
      <c r="A3" s="29"/>
    </row>
    <row r="4" spans="1:1" x14ac:dyDescent="0.25">
      <c r="A4" s="29" t="s">
        <v>8</v>
      </c>
    </row>
    <row r="5" spans="1:1" ht="75" customHeight="1" x14ac:dyDescent="0.25">
      <c r="A5" s="28" t="s">
        <v>26</v>
      </c>
    </row>
    <row r="6" spans="1:1" ht="3.95" customHeight="1" x14ac:dyDescent="0.25">
      <c r="A6" s="31"/>
    </row>
    <row r="7" spans="1:1" x14ac:dyDescent="0.25">
      <c r="A7" s="29" t="s">
        <v>25</v>
      </c>
    </row>
    <row r="8" spans="1:1" ht="102.75" customHeight="1" x14ac:dyDescent="0.25">
      <c r="A8" s="28" t="s">
        <v>24</v>
      </c>
    </row>
    <row r="9" spans="1:1" ht="15" customHeight="1" x14ac:dyDescent="0.25">
      <c r="A9" s="31"/>
    </row>
    <row r="10" spans="1:1" x14ac:dyDescent="0.25">
      <c r="A10" s="29" t="s">
        <v>23</v>
      </c>
    </row>
    <row r="11" spans="1:1" ht="36" customHeight="1" x14ac:dyDescent="0.25">
      <c r="A11" s="28" t="s">
        <v>22</v>
      </c>
    </row>
    <row r="12" spans="1:1" ht="12.75" customHeight="1" x14ac:dyDescent="0.25">
      <c r="A12" s="30"/>
    </row>
    <row r="13" spans="1:1" x14ac:dyDescent="0.25">
      <c r="A13" s="29" t="s">
        <v>21</v>
      </c>
    </row>
    <row r="14" spans="1:1" ht="23.25" customHeight="1" x14ac:dyDescent="0.25">
      <c r="A14" s="28" t="s">
        <v>20</v>
      </c>
    </row>
    <row r="15" spans="1:1" x14ac:dyDescent="0.25">
      <c r="A15" s="29" t="s">
        <v>19</v>
      </c>
    </row>
    <row r="16" spans="1:1" ht="99" customHeight="1" x14ac:dyDescent="0.25">
      <c r="A16" s="28" t="s">
        <v>18</v>
      </c>
    </row>
    <row r="17" spans="1:1" ht="12.75" customHeight="1" x14ac:dyDescent="0.25">
      <c r="A17" s="28"/>
    </row>
    <row r="18" spans="1:1" x14ac:dyDescent="0.25">
      <c r="A18" s="29" t="s">
        <v>17</v>
      </c>
    </row>
    <row r="19" spans="1:1" ht="100.5" customHeight="1" x14ac:dyDescent="0.25">
      <c r="A19" s="28" t="s">
        <v>16</v>
      </c>
    </row>
    <row r="20" spans="1:1" x14ac:dyDescent="0.25">
      <c r="A20" s="29" t="s">
        <v>15</v>
      </c>
    </row>
    <row r="21" spans="1:1" ht="36.950000000000003" customHeight="1" x14ac:dyDescent="0.25">
      <c r="A21" s="28" t="s">
        <v>14</v>
      </c>
    </row>
    <row r="22" spans="1:1" ht="26.25" customHeight="1" x14ac:dyDescent="0.25">
      <c r="A22" s="29" t="s">
        <v>13</v>
      </c>
    </row>
    <row r="23" spans="1:1" ht="47.25" x14ac:dyDescent="0.25">
      <c r="A23" s="28" t="s">
        <v>12</v>
      </c>
    </row>
  </sheetData>
  <pageMargins left="0.70866141732283472" right="0.19685039370078741" top="0.98425196850393704" bottom="0.98425196850393704" header="0.51181102362204722" footer="0.51181102362204722"/>
  <pageSetup paperSize="9" scale="96" firstPageNumber="3" orientation="portrait" horizontalDpi="300" verticalDpi="300" r:id="rId1"/>
  <headerFooter alignWithMargins="0">
    <oddHeader xml:space="preserve">&amp;LCollege van Kerkrentmeesters van de Hervormde Gemeente 
&amp;UAlphen aan den Rijn&amp;C
</oddHeader>
    <oddFooter>&amp;C&amp;8&amp;F&amp;R&amp;P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5"/>
  <sheetViews>
    <sheetView zoomScaleNormal="100" zoomScaleSheetLayoutView="100" workbookViewId="0">
      <selection activeCell="J26" sqref="J26"/>
    </sheetView>
  </sheetViews>
  <sheetFormatPr defaultColWidth="11.42578125" defaultRowHeight="15.75" x14ac:dyDescent="0.25"/>
  <cols>
    <col min="1" max="1" width="3.85546875" style="1" customWidth="1"/>
    <col min="2" max="3" width="11.42578125" style="1" customWidth="1"/>
    <col min="4" max="4" width="8.85546875" style="1" customWidth="1"/>
    <col min="5" max="5" width="11.85546875" style="4" customWidth="1"/>
    <col min="6" max="6" width="15.7109375" style="2" customWidth="1"/>
    <col min="7" max="7" width="27.7109375" style="24" customWidth="1"/>
    <col min="8" max="8" width="7.42578125" style="2" customWidth="1"/>
    <col min="9" max="16384" width="11.42578125" style="1"/>
  </cols>
  <sheetData>
    <row r="1" spans="1:8" ht="19.5" customHeight="1" x14ac:dyDescent="0.25"/>
    <row r="2" spans="1:8" ht="13.5" customHeight="1" x14ac:dyDescent="0.25"/>
    <row r="3" spans="1:8" ht="19.5" customHeight="1" x14ac:dyDescent="0.25">
      <c r="A3" s="36" t="s">
        <v>29</v>
      </c>
      <c r="B3" s="36"/>
      <c r="C3" s="36"/>
      <c r="D3" s="36"/>
      <c r="E3" s="36"/>
      <c r="F3" s="36"/>
      <c r="G3" s="36"/>
      <c r="H3" s="35"/>
    </row>
    <row r="4" spans="1:8" ht="12" customHeight="1" x14ac:dyDescent="0.25">
      <c r="A4" s="4"/>
    </row>
    <row r="5" spans="1:8" ht="48" customHeight="1" x14ac:dyDescent="0.25">
      <c r="A5" s="33" t="s">
        <v>28</v>
      </c>
      <c r="B5" s="33"/>
      <c r="C5" s="33"/>
      <c r="D5" s="33"/>
      <c r="E5" s="33"/>
      <c r="F5" s="33"/>
      <c r="G5" s="33"/>
      <c r="H5" s="34"/>
    </row>
    <row r="6" spans="1:8" ht="15.75" customHeight="1" x14ac:dyDescent="0.25">
      <c r="A6" s="33"/>
      <c r="B6" s="33"/>
      <c r="C6" s="33"/>
      <c r="D6" s="33"/>
      <c r="E6" s="33"/>
      <c r="F6" s="33"/>
      <c r="G6" s="33"/>
    </row>
    <row r="7" spans="1:8" x14ac:dyDescent="0.25">
      <c r="G7" s="2"/>
    </row>
    <row r="8" spans="1:8" x14ac:dyDescent="0.25">
      <c r="G8" s="2"/>
    </row>
    <row r="9" spans="1:8" x14ac:dyDescent="0.25">
      <c r="G9" s="2"/>
    </row>
    <row r="10" spans="1:8" x14ac:dyDescent="0.25">
      <c r="G10" s="2"/>
    </row>
    <row r="11" spans="1:8" x14ac:dyDescent="0.25">
      <c r="G11" s="2"/>
    </row>
    <row r="12" spans="1:8" x14ac:dyDescent="0.25">
      <c r="G12" s="2"/>
    </row>
    <row r="13" spans="1:8" ht="18" x14ac:dyDescent="0.4">
      <c r="F13" s="9"/>
      <c r="G13" s="9"/>
      <c r="H13" s="9"/>
    </row>
    <row r="14" spans="1:8" x14ac:dyDescent="0.25">
      <c r="F14" s="15"/>
      <c r="G14" s="2"/>
      <c r="H14" s="15"/>
    </row>
    <row r="15" spans="1:8" x14ac:dyDescent="0.25">
      <c r="F15" s="5"/>
      <c r="G15" s="5"/>
      <c r="H15" s="5"/>
    </row>
    <row r="16" spans="1:8" x14ac:dyDescent="0.25">
      <c r="G16" s="2"/>
    </row>
    <row r="17" spans="1:8" x14ac:dyDescent="0.25">
      <c r="A17" s="10"/>
      <c r="G17" s="2"/>
    </row>
    <row r="18" spans="1:8" x14ac:dyDescent="0.25">
      <c r="G18" s="2"/>
    </row>
    <row r="19" spans="1:8" x14ac:dyDescent="0.25">
      <c r="G19" s="2"/>
    </row>
    <row r="20" spans="1:8" ht="18" x14ac:dyDescent="0.4">
      <c r="F20" s="9"/>
      <c r="G20" s="14"/>
      <c r="H20" s="14"/>
    </row>
    <row r="21" spans="1:8" x14ac:dyDescent="0.25">
      <c r="F21" s="5"/>
      <c r="G21" s="5"/>
      <c r="H21" s="5"/>
    </row>
    <row r="22" spans="1:8" x14ac:dyDescent="0.25">
      <c r="G22" s="2"/>
    </row>
    <row r="23" spans="1:8" ht="18" x14ac:dyDescent="0.4">
      <c r="A23" s="7"/>
      <c r="F23" s="6"/>
      <c r="G23" s="6"/>
      <c r="H23" s="6"/>
    </row>
    <row r="24" spans="1:8" x14ac:dyDescent="0.25">
      <c r="G24" s="2"/>
    </row>
    <row r="25" spans="1:8" x14ac:dyDescent="0.25">
      <c r="G25" s="2"/>
    </row>
    <row r="26" spans="1:8" x14ac:dyDescent="0.25">
      <c r="G26" s="2"/>
    </row>
    <row r="27" spans="1:8" x14ac:dyDescent="0.25">
      <c r="G27" s="2"/>
    </row>
    <row r="28" spans="1:8" x14ac:dyDescent="0.25">
      <c r="G28" s="2"/>
    </row>
    <row r="29" spans="1:8" x14ac:dyDescent="0.25">
      <c r="G29" s="2"/>
    </row>
    <row r="30" spans="1:8" x14ac:dyDescent="0.25">
      <c r="G30" s="2"/>
    </row>
    <row r="31" spans="1:8" x14ac:dyDescent="0.25">
      <c r="A31" s="7"/>
      <c r="G31" s="2"/>
    </row>
    <row r="32" spans="1:8" x14ac:dyDescent="0.25">
      <c r="G32" s="2"/>
    </row>
    <row r="33" spans="1:8" x14ac:dyDescent="0.25">
      <c r="F33" s="11"/>
      <c r="G33" s="12"/>
      <c r="H33" s="11"/>
    </row>
    <row r="34" spans="1:8" x14ac:dyDescent="0.25">
      <c r="G34" s="2"/>
    </row>
    <row r="35" spans="1:8" x14ac:dyDescent="0.25">
      <c r="A35" s="7"/>
      <c r="G35" s="2"/>
    </row>
    <row r="36" spans="1:8" x14ac:dyDescent="0.25">
      <c r="G36" s="2"/>
    </row>
    <row r="37" spans="1:8" x14ac:dyDescent="0.25">
      <c r="G37" s="2"/>
    </row>
    <row r="38" spans="1:8" x14ac:dyDescent="0.25">
      <c r="G38" s="2"/>
    </row>
    <row r="39" spans="1:8" x14ac:dyDescent="0.25">
      <c r="G39" s="2"/>
    </row>
    <row r="40" spans="1:8" x14ac:dyDescent="0.25">
      <c r="G40" s="2"/>
    </row>
    <row r="41" spans="1:8" x14ac:dyDescent="0.25">
      <c r="G41" s="2"/>
    </row>
    <row r="42" spans="1:8" ht="18" x14ac:dyDescent="0.4">
      <c r="F42" s="9"/>
      <c r="G42" s="9"/>
      <c r="H42" s="9"/>
    </row>
    <row r="43" spans="1:8" x14ac:dyDescent="0.25">
      <c r="G43" s="15"/>
    </row>
    <row r="44" spans="1:8" x14ac:dyDescent="0.25">
      <c r="F44" s="5"/>
      <c r="G44" s="5"/>
      <c r="H44" s="5"/>
    </row>
    <row r="45" spans="1:8" x14ac:dyDescent="0.25">
      <c r="G45" s="2"/>
    </row>
    <row r="46" spans="1:8" x14ac:dyDescent="0.25">
      <c r="G46" s="2"/>
    </row>
    <row r="47" spans="1:8" x14ac:dyDescent="0.25">
      <c r="G47" s="2"/>
    </row>
    <row r="48" spans="1:8" x14ac:dyDescent="0.25">
      <c r="G48" s="2"/>
    </row>
    <row r="49" spans="1:8" x14ac:dyDescent="0.25">
      <c r="G49" s="2"/>
    </row>
    <row r="50" spans="1:8" x14ac:dyDescent="0.25">
      <c r="G50" s="2"/>
    </row>
    <row r="51" spans="1:8" x14ac:dyDescent="0.25">
      <c r="G51" s="2"/>
    </row>
    <row r="52" spans="1:8" x14ac:dyDescent="0.25">
      <c r="G52" s="2"/>
    </row>
    <row r="53" spans="1:8" x14ac:dyDescent="0.25">
      <c r="G53" s="2"/>
    </row>
    <row r="54" spans="1:8" x14ac:dyDescent="0.25">
      <c r="G54" s="2"/>
    </row>
    <row r="55" spans="1:8" x14ac:dyDescent="0.25">
      <c r="G55" s="2"/>
    </row>
    <row r="56" spans="1:8" ht="18" x14ac:dyDescent="0.4">
      <c r="F56" s="9"/>
      <c r="G56" s="9"/>
      <c r="H56" s="9"/>
    </row>
    <row r="57" spans="1:8" x14ac:dyDescent="0.25">
      <c r="G57" s="15"/>
    </row>
    <row r="58" spans="1:8" x14ac:dyDescent="0.25">
      <c r="F58" s="5"/>
      <c r="G58" s="5"/>
      <c r="H58" s="5"/>
    </row>
    <row r="59" spans="1:8" x14ac:dyDescent="0.25">
      <c r="G59" s="15"/>
    </row>
    <row r="60" spans="1:8" ht="18" x14ac:dyDescent="0.4">
      <c r="A60" s="7"/>
      <c r="F60" s="6"/>
      <c r="G60" s="6"/>
      <c r="H60" s="6"/>
    </row>
    <row r="61" spans="1:8" x14ac:dyDescent="0.25">
      <c r="G61" s="2"/>
    </row>
    <row r="62" spans="1:8" x14ac:dyDescent="0.25">
      <c r="G62" s="2"/>
    </row>
    <row r="63" spans="1:8" x14ac:dyDescent="0.25">
      <c r="A63" s="7"/>
      <c r="G63" s="2"/>
    </row>
    <row r="64" spans="1:8" x14ac:dyDescent="0.25">
      <c r="G64" s="2"/>
    </row>
    <row r="65" spans="1:8" x14ac:dyDescent="0.25">
      <c r="G65" s="2"/>
    </row>
    <row r="66" spans="1:8" x14ac:dyDescent="0.25">
      <c r="G66" s="2"/>
    </row>
    <row r="67" spans="1:8" ht="18" x14ac:dyDescent="0.4">
      <c r="F67" s="9"/>
      <c r="G67" s="9"/>
      <c r="H67" s="9"/>
    </row>
    <row r="68" spans="1:8" x14ac:dyDescent="0.25">
      <c r="G68" s="2"/>
    </row>
    <row r="69" spans="1:8" ht="18" x14ac:dyDescent="0.4">
      <c r="A69" s="7"/>
      <c r="F69" s="6"/>
      <c r="G69" s="6"/>
      <c r="H69" s="6"/>
    </row>
    <row r="70" spans="1:8" x14ac:dyDescent="0.25">
      <c r="G70" s="2"/>
    </row>
    <row r="71" spans="1:8" x14ac:dyDescent="0.25">
      <c r="G71" s="2"/>
    </row>
    <row r="72" spans="1:8" x14ac:dyDescent="0.25">
      <c r="G72" s="2"/>
    </row>
    <row r="73" spans="1:8" x14ac:dyDescent="0.25">
      <c r="G73" s="2"/>
    </row>
    <row r="74" spans="1:8" x14ac:dyDescent="0.25">
      <c r="G74" s="2"/>
    </row>
    <row r="75" spans="1:8" x14ac:dyDescent="0.25">
      <c r="A75" s="7"/>
      <c r="G75" s="2"/>
    </row>
    <row r="76" spans="1:8" x14ac:dyDescent="0.25">
      <c r="G76" s="2"/>
    </row>
    <row r="77" spans="1:8" x14ac:dyDescent="0.25">
      <c r="F77" s="11"/>
      <c r="G77" s="12"/>
      <c r="H77" s="11"/>
    </row>
    <row r="78" spans="1:8" x14ac:dyDescent="0.25">
      <c r="G78" s="2"/>
    </row>
    <row r="79" spans="1:8" x14ac:dyDescent="0.25">
      <c r="A79" s="7"/>
      <c r="G79" s="2"/>
    </row>
    <row r="80" spans="1:8" x14ac:dyDescent="0.25">
      <c r="G80" s="2"/>
    </row>
    <row r="81" spans="1:8" x14ac:dyDescent="0.25">
      <c r="A81" s="10"/>
      <c r="G81" s="2"/>
    </row>
    <row r="82" spans="1:8" x14ac:dyDescent="0.25">
      <c r="G82" s="2"/>
    </row>
    <row r="83" spans="1:8" x14ac:dyDescent="0.25">
      <c r="G83" s="2"/>
    </row>
    <row r="84" spans="1:8" x14ac:dyDescent="0.25">
      <c r="G84" s="2"/>
    </row>
    <row r="85" spans="1:8" ht="18" x14ac:dyDescent="0.4">
      <c r="F85" s="9"/>
      <c r="G85" s="14"/>
      <c r="H85" s="14"/>
    </row>
    <row r="86" spans="1:8" x14ac:dyDescent="0.25">
      <c r="F86" s="5"/>
      <c r="G86" s="5"/>
      <c r="H86" s="5"/>
    </row>
    <row r="87" spans="1:8" x14ac:dyDescent="0.25">
      <c r="G87" s="2"/>
    </row>
    <row r="88" spans="1:8" x14ac:dyDescent="0.25">
      <c r="A88" s="10"/>
      <c r="G88" s="2"/>
    </row>
    <row r="89" spans="1:8" x14ac:dyDescent="0.25">
      <c r="G89" s="2"/>
    </row>
    <row r="90" spans="1:8" x14ac:dyDescent="0.25">
      <c r="G90" s="2"/>
    </row>
    <row r="91" spans="1:8" ht="18" x14ac:dyDescent="0.4">
      <c r="F91" s="9"/>
      <c r="G91" s="14"/>
      <c r="H91" s="14"/>
    </row>
    <row r="92" spans="1:8" x14ac:dyDescent="0.25">
      <c r="F92" s="5"/>
      <c r="G92" s="5"/>
      <c r="H92" s="5"/>
    </row>
    <row r="93" spans="1:8" x14ac:dyDescent="0.25">
      <c r="G93" s="2"/>
    </row>
    <row r="94" spans="1:8" x14ac:dyDescent="0.25">
      <c r="G94" s="2"/>
    </row>
    <row r="95" spans="1:8" x14ac:dyDescent="0.25">
      <c r="G95" s="2"/>
    </row>
    <row r="96" spans="1:8" x14ac:dyDescent="0.25">
      <c r="G96" s="2"/>
    </row>
    <row r="97" spans="1:8" x14ac:dyDescent="0.25">
      <c r="G97" s="2"/>
    </row>
    <row r="98" spans="1:8" x14ac:dyDescent="0.25">
      <c r="G98" s="2"/>
    </row>
    <row r="99" spans="1:8" x14ac:dyDescent="0.25">
      <c r="G99" s="2"/>
    </row>
    <row r="100" spans="1:8" x14ac:dyDescent="0.25">
      <c r="G100" s="2"/>
    </row>
    <row r="101" spans="1:8" x14ac:dyDescent="0.25">
      <c r="G101" s="2"/>
    </row>
    <row r="102" spans="1:8" x14ac:dyDescent="0.25">
      <c r="G102" s="2"/>
    </row>
    <row r="103" spans="1:8" x14ac:dyDescent="0.25">
      <c r="G103" s="2"/>
    </row>
    <row r="104" spans="1:8" ht="18" x14ac:dyDescent="0.4">
      <c r="F104" s="9"/>
      <c r="G104" s="9"/>
      <c r="H104" s="14"/>
    </row>
    <row r="105" spans="1:8" x14ac:dyDescent="0.25">
      <c r="F105" s="5"/>
      <c r="G105" s="5"/>
      <c r="H105" s="5"/>
    </row>
    <row r="106" spans="1:8" x14ac:dyDescent="0.25">
      <c r="F106" s="5"/>
      <c r="G106" s="5"/>
      <c r="H106" s="5"/>
    </row>
    <row r="107" spans="1:8" ht="18" x14ac:dyDescent="0.4">
      <c r="A107" s="7"/>
      <c r="F107" s="6"/>
      <c r="G107" s="6"/>
      <c r="H107" s="6"/>
    </row>
    <row r="108" spans="1:8" x14ac:dyDescent="0.25">
      <c r="G108" s="2"/>
    </row>
    <row r="109" spans="1:8" x14ac:dyDescent="0.25">
      <c r="G109" s="2"/>
    </row>
    <row r="110" spans="1:8" x14ac:dyDescent="0.25">
      <c r="A110" s="7"/>
      <c r="G110" s="2"/>
    </row>
    <row r="111" spans="1:8" x14ac:dyDescent="0.25">
      <c r="G111" s="2"/>
    </row>
    <row r="112" spans="1:8" ht="18" x14ac:dyDescent="0.4">
      <c r="F112" s="9"/>
      <c r="G112" s="9"/>
      <c r="H112" s="9"/>
    </row>
    <row r="113" spans="1:8" x14ac:dyDescent="0.25">
      <c r="G113" s="2"/>
    </row>
    <row r="114" spans="1:8" ht="18" x14ac:dyDescent="0.4">
      <c r="A114" s="7"/>
      <c r="F114" s="6"/>
      <c r="G114" s="6"/>
      <c r="H114" s="6"/>
    </row>
    <row r="115" spans="1:8" x14ac:dyDescent="0.25">
      <c r="G115" s="2"/>
    </row>
    <row r="116" spans="1:8" x14ac:dyDescent="0.25">
      <c r="G116" s="2"/>
    </row>
    <row r="117" spans="1:8" x14ac:dyDescent="0.25">
      <c r="G117" s="2"/>
    </row>
    <row r="118" spans="1:8" x14ac:dyDescent="0.25">
      <c r="G118" s="2"/>
    </row>
    <row r="119" spans="1:8" x14ac:dyDescent="0.25">
      <c r="A119" s="7"/>
      <c r="G119" s="2"/>
    </row>
    <row r="120" spans="1:8" x14ac:dyDescent="0.25">
      <c r="G120" s="2"/>
    </row>
    <row r="121" spans="1:8" x14ac:dyDescent="0.25">
      <c r="F121" s="11"/>
      <c r="G121" s="12"/>
      <c r="H121" s="11"/>
    </row>
    <row r="122" spans="1:8" x14ac:dyDescent="0.25">
      <c r="G122" s="2"/>
    </row>
    <row r="123" spans="1:8" x14ac:dyDescent="0.25">
      <c r="A123" s="7"/>
      <c r="G123" s="2"/>
    </row>
    <row r="124" spans="1:8" x14ac:dyDescent="0.25">
      <c r="G124" s="2"/>
    </row>
    <row r="125" spans="1:8" x14ac:dyDescent="0.25">
      <c r="A125" s="10"/>
      <c r="G125" s="2"/>
    </row>
    <row r="126" spans="1:8" x14ac:dyDescent="0.25">
      <c r="G126" s="2"/>
    </row>
    <row r="127" spans="1:8" x14ac:dyDescent="0.25">
      <c r="G127" s="2"/>
    </row>
    <row r="128" spans="1:8" x14ac:dyDescent="0.25">
      <c r="G128" s="2"/>
    </row>
    <row r="129" spans="1:8" ht="18" x14ac:dyDescent="0.4">
      <c r="F129" s="9"/>
      <c r="G129" s="9"/>
      <c r="H129" s="9"/>
    </row>
    <row r="130" spans="1:8" x14ac:dyDescent="0.25">
      <c r="G130" s="2"/>
    </row>
    <row r="131" spans="1:8" ht="18" x14ac:dyDescent="0.4">
      <c r="A131" s="7"/>
      <c r="F131" s="6"/>
      <c r="G131" s="6"/>
      <c r="H131" s="6"/>
    </row>
    <row r="132" spans="1:8" x14ac:dyDescent="0.25">
      <c r="G132" s="2"/>
    </row>
    <row r="133" spans="1:8" x14ac:dyDescent="0.25">
      <c r="G133" s="2"/>
    </row>
    <row r="134" spans="1:8" x14ac:dyDescent="0.25">
      <c r="A134" s="7"/>
      <c r="G134" s="2"/>
    </row>
    <row r="135" spans="1:8" x14ac:dyDescent="0.25">
      <c r="G135" s="2"/>
    </row>
    <row r="136" spans="1:8" x14ac:dyDescent="0.25">
      <c r="G136" s="2"/>
    </row>
    <row r="137" spans="1:8" x14ac:dyDescent="0.25">
      <c r="G137" s="2"/>
    </row>
    <row r="138" spans="1:8" x14ac:dyDescent="0.25">
      <c r="G138" s="2"/>
    </row>
    <row r="139" spans="1:8" ht="18" x14ac:dyDescent="0.4">
      <c r="F139" s="9"/>
      <c r="G139" s="9"/>
      <c r="H139" s="9"/>
    </row>
    <row r="140" spans="1:8" x14ac:dyDescent="0.25">
      <c r="G140" s="2"/>
    </row>
    <row r="141" spans="1:8" ht="20.25" x14ac:dyDescent="0.55000000000000004">
      <c r="A141" s="7"/>
      <c r="F141" s="6"/>
      <c r="G141" s="8"/>
      <c r="H141" s="6"/>
    </row>
    <row r="142" spans="1:8" x14ac:dyDescent="0.25">
      <c r="G142" s="2"/>
    </row>
    <row r="143" spans="1:8" x14ac:dyDescent="0.25">
      <c r="G143" s="2"/>
    </row>
    <row r="144" spans="1:8" ht="18" x14ac:dyDescent="0.4">
      <c r="A144" s="7"/>
      <c r="F144" s="6"/>
      <c r="G144" s="6"/>
      <c r="H144" s="6"/>
    </row>
    <row r="145" spans="7:7" x14ac:dyDescent="0.25">
      <c r="G145" s="5"/>
    </row>
  </sheetData>
  <mergeCells count="2">
    <mergeCell ref="A3:G3"/>
    <mergeCell ref="A5:G6"/>
  </mergeCells>
  <pageMargins left="0.70866141732283472" right="0.19685039370078741" top="0.98425196850393704" bottom="0.98425196850393704" header="0.51181102362204722" footer="0.51181102362204722"/>
  <pageSetup paperSize="9" firstPageNumber="5" orientation="portrait" horizontalDpi="300" verticalDpi="300" r:id="rId1"/>
  <headerFooter alignWithMargins="0">
    <oddHeader xml:space="preserve">&amp;LCollege van Kerkrentmeesters van de Hervormde Gemeente 
&amp;UAlphen aan den Rijn&amp;C
</oddHeader>
    <oddFooter>&amp;C&amp;8&amp;F&amp;R&amp;P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zoomScaleNormal="100" zoomScaleSheetLayoutView="100" workbookViewId="0">
      <selection activeCell="J26" sqref="J26"/>
    </sheetView>
  </sheetViews>
  <sheetFormatPr defaultColWidth="11.42578125" defaultRowHeight="15" x14ac:dyDescent="0.2"/>
  <cols>
    <col min="1" max="1" width="29" style="40" bestFit="1" customWidth="1"/>
    <col min="2" max="2" width="3.28515625" style="40" customWidth="1"/>
    <col min="3" max="3" width="12.85546875" style="40" bestFit="1" customWidth="1"/>
    <col min="4" max="4" width="3.28515625" style="40" customWidth="1"/>
    <col min="5" max="5" width="12.85546875" style="40" customWidth="1"/>
    <col min="6" max="6" width="3.28515625" style="40" customWidth="1"/>
    <col min="7" max="7" width="12.85546875" style="40" customWidth="1"/>
    <col min="8" max="8" width="10.140625" style="40" bestFit="1" customWidth="1"/>
    <col min="9" max="16384" width="11.42578125" style="40"/>
  </cols>
  <sheetData>
    <row r="1" spans="1:7" ht="15.75" x14ac:dyDescent="0.25">
      <c r="A1" s="1"/>
      <c r="B1" s="2"/>
      <c r="C1" s="2"/>
      <c r="E1" s="2"/>
      <c r="F1" s="2"/>
      <c r="G1" s="2"/>
    </row>
    <row r="2" spans="1:7" ht="15.75" x14ac:dyDescent="0.25">
      <c r="A2" s="7" t="s">
        <v>7</v>
      </c>
      <c r="B2" s="2"/>
      <c r="C2" s="2"/>
      <c r="E2" s="7"/>
      <c r="F2" s="7"/>
      <c r="G2" s="7"/>
    </row>
    <row r="3" spans="1:7" ht="15.75" x14ac:dyDescent="0.25">
      <c r="A3" s="1"/>
      <c r="B3" s="2"/>
      <c r="C3" s="2"/>
      <c r="E3" s="1" t="s">
        <v>0</v>
      </c>
      <c r="F3" s="1"/>
      <c r="G3" s="1" t="s">
        <v>0</v>
      </c>
    </row>
    <row r="4" spans="1:7" ht="15.75" x14ac:dyDescent="0.25">
      <c r="A4" s="1"/>
      <c r="B4" s="2"/>
      <c r="C4" s="2"/>
      <c r="E4" s="2"/>
      <c r="F4" s="2"/>
      <c r="G4" s="2"/>
    </row>
    <row r="5" spans="1:7" ht="15.75" x14ac:dyDescent="0.25">
      <c r="A5" s="17" t="s">
        <v>48</v>
      </c>
      <c r="B5" s="11"/>
      <c r="C5" s="11" t="s">
        <v>47</v>
      </c>
      <c r="E5" s="11" t="s">
        <v>46</v>
      </c>
      <c r="F5" s="11"/>
      <c r="G5" s="11" t="s">
        <v>45</v>
      </c>
    </row>
    <row r="6" spans="1:7" ht="15.75" x14ac:dyDescent="0.25">
      <c r="A6" s="1"/>
      <c r="B6" s="2"/>
      <c r="C6" s="2"/>
      <c r="E6" s="2"/>
      <c r="F6" s="2"/>
      <c r="G6" s="2"/>
    </row>
    <row r="7" spans="1:7" ht="15.75" x14ac:dyDescent="0.25">
      <c r="A7" s="1" t="s">
        <v>44</v>
      </c>
      <c r="B7" s="47"/>
      <c r="C7" s="47">
        <f>+'[1]gedetailleerde opzet'!C17</f>
        <v>19500</v>
      </c>
      <c r="E7" s="47">
        <f>+'[1]gedetailleerde opzet'!E17</f>
        <v>22500</v>
      </c>
      <c r="F7" s="47"/>
      <c r="G7" s="47">
        <f>+'[1]gedetailleerde opzet'!G17</f>
        <v>15000</v>
      </c>
    </row>
    <row r="8" spans="1:7" ht="15.75" x14ac:dyDescent="0.25">
      <c r="A8" s="1" t="s">
        <v>43</v>
      </c>
      <c r="B8" s="47"/>
      <c r="C8" s="47">
        <f>+'[1]gedetailleerde opzet'!C25</f>
        <v>20128</v>
      </c>
      <c r="E8" s="47">
        <f>+'[1]gedetailleerde opzet'!E25</f>
        <v>14280</v>
      </c>
      <c r="F8" s="47"/>
      <c r="G8" s="47">
        <f>+'[1]gedetailleerde opzet'!G25</f>
        <v>11870</v>
      </c>
    </row>
    <row r="9" spans="1:7" ht="15.75" x14ac:dyDescent="0.25">
      <c r="A9" s="1" t="s">
        <v>42</v>
      </c>
      <c r="B9" s="47"/>
      <c r="C9" s="47">
        <f>+'[1]gedetailleerde opzet'!C48</f>
        <v>258757</v>
      </c>
      <c r="E9" s="47">
        <f>+'[1]gedetailleerde opzet'!E48</f>
        <v>253214</v>
      </c>
      <c r="F9" s="47"/>
      <c r="G9" s="47">
        <f>+'[1]gedetailleerde opzet'!G48</f>
        <v>250100</v>
      </c>
    </row>
    <row r="10" spans="1:7" ht="15.75" x14ac:dyDescent="0.25">
      <c r="A10" s="1" t="s">
        <v>41</v>
      </c>
      <c r="B10" s="39"/>
      <c r="C10" s="46">
        <f>'[1]gedetailleerde opzet'!C57-0.25</f>
        <v>37026.75</v>
      </c>
      <c r="E10" s="46">
        <f>'[1]gedetailleerde opzet'!E57</f>
        <v>39827</v>
      </c>
      <c r="F10" s="43"/>
      <c r="G10" s="46">
        <f>+'[1]gedetailleerde opzet'!G57</f>
        <v>37000</v>
      </c>
    </row>
    <row r="11" spans="1:7" ht="15.75" x14ac:dyDescent="0.25">
      <c r="A11" s="7" t="s">
        <v>40</v>
      </c>
      <c r="B11" s="5"/>
      <c r="C11" s="44">
        <f>SUM(C7:C10)</f>
        <v>335411.75</v>
      </c>
      <c r="E11" s="44">
        <f>SUM(E7:E10)</f>
        <v>329821</v>
      </c>
      <c r="F11" s="44"/>
      <c r="G11" s="44">
        <f>SUM(G7:G10)</f>
        <v>313970</v>
      </c>
    </row>
    <row r="12" spans="1:7" ht="15.75" x14ac:dyDescent="0.25">
      <c r="A12" s="1"/>
      <c r="B12" s="2"/>
      <c r="C12" s="2"/>
      <c r="E12" s="47"/>
      <c r="F12" s="47"/>
      <c r="G12" s="47"/>
    </row>
    <row r="13" spans="1:7" ht="15.75" x14ac:dyDescent="0.25">
      <c r="A13" s="1"/>
      <c r="B13" s="2"/>
      <c r="C13" s="2"/>
      <c r="E13" s="47"/>
      <c r="F13" s="47"/>
      <c r="G13" s="47"/>
    </row>
    <row r="14" spans="1:7" ht="15.75" x14ac:dyDescent="0.25">
      <c r="A14" s="17" t="s">
        <v>39</v>
      </c>
      <c r="B14" s="2"/>
      <c r="C14" s="2"/>
      <c r="E14" s="47"/>
      <c r="F14" s="47"/>
      <c r="G14" s="47"/>
    </row>
    <row r="15" spans="1:7" ht="15.75" x14ac:dyDescent="0.25">
      <c r="A15" s="1"/>
      <c r="B15" s="2"/>
      <c r="C15" s="2"/>
      <c r="E15" s="47"/>
      <c r="F15" s="47"/>
      <c r="G15" s="47"/>
    </row>
    <row r="16" spans="1:7" ht="15.75" x14ac:dyDescent="0.25">
      <c r="A16" s="1" t="s">
        <v>37</v>
      </c>
      <c r="B16" s="47"/>
      <c r="C16" s="47">
        <f>+'[1]gedetailleerde opzet'!C118-'[1]gedetailleerde opzet'!C80</f>
        <v>119600</v>
      </c>
      <c r="E16" s="47">
        <f>+'[1]gedetailleerde opzet'!E118-'[1]gedetailleerde opzet'!E80</f>
        <v>51000</v>
      </c>
      <c r="F16" s="47"/>
      <c r="G16" s="47">
        <f>+'[1]gedetailleerde opzet'!G118-'[1]gedetailleerde opzet'!G80</f>
        <v>91961</v>
      </c>
    </row>
    <row r="17" spans="1:8" ht="15.75" x14ac:dyDescent="0.25">
      <c r="A17" s="1" t="s">
        <v>38</v>
      </c>
      <c r="B17" s="48"/>
      <c r="C17" s="43">
        <f>+'[1]gedetailleerde opzet'!C80</f>
        <v>-80000</v>
      </c>
      <c r="E17" s="43">
        <f>'[1]gedetailleerde opzet'!E80</f>
        <v>0</v>
      </c>
      <c r="F17" s="43"/>
      <c r="G17" s="43">
        <f>+'[1]gedetailleerde opzet'!G80</f>
        <v>-56347</v>
      </c>
    </row>
    <row r="18" spans="1:8" ht="15.75" x14ac:dyDescent="0.25">
      <c r="A18" s="1" t="s">
        <v>37</v>
      </c>
      <c r="B18" s="43"/>
      <c r="C18" s="43">
        <f>+C16+C17</f>
        <v>39600</v>
      </c>
      <c r="E18" s="43">
        <f>+E16+E17</f>
        <v>51000</v>
      </c>
      <c r="F18" s="43"/>
      <c r="G18" s="43">
        <f>+G16+G17</f>
        <v>35614</v>
      </c>
    </row>
    <row r="19" spans="1:8" ht="15.75" x14ac:dyDescent="0.25">
      <c r="A19" s="1"/>
      <c r="B19" s="2"/>
      <c r="C19" s="47"/>
      <c r="E19" s="47"/>
      <c r="F19" s="47"/>
      <c r="G19" s="47"/>
    </row>
    <row r="20" spans="1:8" ht="15.75" x14ac:dyDescent="0.25">
      <c r="A20" s="1" t="s">
        <v>36</v>
      </c>
      <c r="B20" s="2"/>
      <c r="C20" s="47">
        <f>'[1]gedetailleerde opzet'!C141</f>
        <v>190104.31719999999</v>
      </c>
      <c r="E20" s="47">
        <v>187318</v>
      </c>
      <c r="F20" s="47"/>
      <c r="G20" s="47">
        <f>+'[1]gedetailleerde opzet'!G141</f>
        <v>181100</v>
      </c>
    </row>
    <row r="21" spans="1:8" ht="15.75" x14ac:dyDescent="0.25">
      <c r="A21" s="1" t="s">
        <v>35</v>
      </c>
      <c r="B21" s="2"/>
      <c r="C21" s="47">
        <f>+'[1]gedetailleerde opzet'!C150</f>
        <v>18020</v>
      </c>
      <c r="E21" s="47">
        <v>17340</v>
      </c>
      <c r="F21" s="47"/>
      <c r="G21" s="47">
        <f>+'[1]gedetailleerde opzet'!G150</f>
        <v>16360</v>
      </c>
    </row>
    <row r="22" spans="1:8" ht="15.75" x14ac:dyDescent="0.25">
      <c r="A22" s="1" t="s">
        <v>34</v>
      </c>
      <c r="B22" s="2"/>
      <c r="C22" s="47">
        <f>+'[1]gedetailleerde opzet'!C183</f>
        <v>69472.530400000003</v>
      </c>
      <c r="E22" s="47">
        <v>71930</v>
      </c>
      <c r="F22" s="47"/>
      <c r="G22" s="47">
        <f>+'[1]gedetailleerde opzet'!G183</f>
        <v>61196</v>
      </c>
    </row>
    <row r="23" spans="1:8" ht="15.75" x14ac:dyDescent="0.25">
      <c r="A23" s="1" t="s">
        <v>33</v>
      </c>
      <c r="B23" s="2"/>
      <c r="C23" s="47">
        <f>+'[1]gedetailleerde opzet'!C196</f>
        <v>0</v>
      </c>
      <c r="E23" s="47">
        <f>'[1]gedetailleerde opzet'!C196</f>
        <v>0</v>
      </c>
      <c r="F23" s="47"/>
      <c r="G23" s="47">
        <f>+'[1]gedetailleerde opzet'!G196</f>
        <v>1700</v>
      </c>
    </row>
    <row r="24" spans="1:8" ht="18" x14ac:dyDescent="0.4">
      <c r="A24" s="1" t="s">
        <v>32</v>
      </c>
      <c r="B24" s="14"/>
      <c r="C24" s="46">
        <f>'[1]gedetailleerde opzet'!C201</f>
        <v>18667</v>
      </c>
      <c r="E24" s="46">
        <f>'[1]gedetailleerde opzet'!C201</f>
        <v>18667</v>
      </c>
      <c r="F24" s="43"/>
      <c r="G24" s="46">
        <f>+'[1]gedetailleerde opzet'!G201</f>
        <v>18000</v>
      </c>
      <c r="H24" s="45"/>
    </row>
    <row r="25" spans="1:8" ht="15.75" x14ac:dyDescent="0.25">
      <c r="A25" s="7" t="s">
        <v>31</v>
      </c>
      <c r="B25" s="5"/>
      <c r="C25" s="44">
        <f>SUM(C18:C24)</f>
        <v>335863.84759999998</v>
      </c>
      <c r="E25" s="44">
        <f>SUM(E18:E24)</f>
        <v>346255</v>
      </c>
      <c r="F25" s="44"/>
      <c r="G25" s="44">
        <f>SUM(G18:G24)</f>
        <v>313970</v>
      </c>
    </row>
    <row r="26" spans="1:8" ht="15.75" x14ac:dyDescent="0.25">
      <c r="A26" s="1"/>
      <c r="B26" s="15"/>
      <c r="C26" s="43"/>
      <c r="E26" s="43"/>
      <c r="F26" s="43"/>
      <c r="G26" s="43"/>
    </row>
    <row r="27" spans="1:8" ht="18" x14ac:dyDescent="0.4">
      <c r="A27" s="7" t="s">
        <v>30</v>
      </c>
      <c r="B27" s="6"/>
      <c r="C27" s="42">
        <f>+C11-C25</f>
        <v>-452.09759999997914</v>
      </c>
      <c r="E27" s="42">
        <f>+E11-E25</f>
        <v>-16434</v>
      </c>
      <c r="F27" s="42"/>
      <c r="G27" s="42">
        <f>+G11-G25</f>
        <v>0</v>
      </c>
    </row>
    <row r="28" spans="1:8" ht="15.75" x14ac:dyDescent="0.25">
      <c r="A28" s="1"/>
      <c r="B28" s="2"/>
      <c r="C28" s="2"/>
      <c r="E28" s="41"/>
      <c r="F28" s="41"/>
      <c r="G28" s="41"/>
    </row>
  </sheetData>
  <printOptions horizontalCentered="1" verticalCentered="1"/>
  <pageMargins left="0.6692913385826772" right="0.19685039370078741" top="0.98425196850393704" bottom="0.98425196850393704" header="0.51181102362204722" footer="0.51181102362204722"/>
  <pageSetup paperSize="9" firstPageNumber="8" orientation="portrait" horizontalDpi="300" verticalDpi="300" r:id="rId1"/>
  <headerFooter alignWithMargins="0">
    <oddHeader xml:space="preserve">&amp;LCollege van Kerkrentmeesters van de Hervormde Gemeente 
&amp;UAlphen aan den Rijn&amp;C
</oddHeader>
    <oddFooter>&amp;C&amp;8&amp;F&amp;R&amp;P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52"/>
  <sheetViews>
    <sheetView tabSelected="1" zoomScaleNormal="100" zoomScaleSheetLayoutView="100" workbookViewId="0">
      <selection activeCell="J26" sqref="J26"/>
    </sheetView>
  </sheetViews>
  <sheetFormatPr defaultColWidth="11.42578125" defaultRowHeight="15.75" x14ac:dyDescent="0.25"/>
  <cols>
    <col min="1" max="1" width="10.85546875" style="37" customWidth="1"/>
    <col min="2" max="2" width="11.42578125" style="37" customWidth="1"/>
    <col min="3" max="3" width="13.85546875" style="37" customWidth="1"/>
    <col min="4" max="4" width="13.28515625" style="37" customWidth="1"/>
    <col min="5" max="5" width="10.85546875" style="50" customWidth="1"/>
    <col min="6" max="6" width="4.85546875" style="38" customWidth="1"/>
    <col min="7" max="7" width="8" style="49" customWidth="1"/>
    <col min="8" max="8" width="16.7109375" style="38" customWidth="1"/>
    <col min="9" max="16384" width="11.42578125" style="37"/>
  </cols>
  <sheetData>
    <row r="2" spans="1:8" x14ac:dyDescent="0.25">
      <c r="A2" s="73" t="s">
        <v>78</v>
      </c>
      <c r="B2" s="73"/>
      <c r="C2" s="73"/>
      <c r="D2" s="73"/>
      <c r="E2" s="73"/>
      <c r="F2" s="73"/>
      <c r="G2" s="73"/>
      <c r="H2" s="73"/>
    </row>
    <row r="3" spans="1:8" x14ac:dyDescent="0.25">
      <c r="A3" s="72"/>
      <c r="B3" s="72"/>
      <c r="C3" s="72"/>
      <c r="D3" s="72"/>
      <c r="E3" s="72"/>
      <c r="F3" s="72"/>
      <c r="G3" s="72"/>
      <c r="H3" s="72"/>
    </row>
    <row r="4" spans="1:8" x14ac:dyDescent="0.25">
      <c r="D4" s="71"/>
    </row>
    <row r="5" spans="1:8" x14ac:dyDescent="0.25">
      <c r="A5" s="55" t="s">
        <v>77</v>
      </c>
    </row>
    <row r="6" spans="1:8" ht="33" customHeight="1" x14ac:dyDescent="0.25">
      <c r="A6" s="52" t="s">
        <v>76</v>
      </c>
      <c r="B6" s="51"/>
      <c r="C6" s="51"/>
      <c r="D6" s="51"/>
      <c r="E6" s="51"/>
      <c r="F6" s="51"/>
      <c r="G6" s="51"/>
      <c r="H6" s="51"/>
    </row>
    <row r="8" spans="1:8" x14ac:dyDescent="0.25">
      <c r="A8" s="55" t="s">
        <v>43</v>
      </c>
      <c r="E8" s="65"/>
      <c r="G8" s="38"/>
    </row>
    <row r="9" spans="1:8" x14ac:dyDescent="0.25">
      <c r="A9" s="37" t="s">
        <v>75</v>
      </c>
      <c r="D9" s="70">
        <v>40000</v>
      </c>
      <c r="E9" s="65" t="s">
        <v>74</v>
      </c>
      <c r="F9" s="38" t="s">
        <v>71</v>
      </c>
      <c r="G9" s="69">
        <v>1600</v>
      </c>
      <c r="H9" s="38" t="s">
        <v>69</v>
      </c>
    </row>
    <row r="10" spans="1:8" ht="15.75" customHeight="1" x14ac:dyDescent="0.25">
      <c r="A10" s="37" t="s">
        <v>73</v>
      </c>
      <c r="D10" s="68">
        <v>1027015</v>
      </c>
      <c r="E10" s="65" t="s">
        <v>72</v>
      </c>
      <c r="F10" s="38" t="s">
        <v>71</v>
      </c>
      <c r="G10" s="67">
        <v>10270</v>
      </c>
      <c r="H10" s="38" t="s">
        <v>69</v>
      </c>
    </row>
    <row r="11" spans="1:8" x14ac:dyDescent="0.25">
      <c r="A11" s="60"/>
      <c r="C11" s="37" t="s">
        <v>70</v>
      </c>
      <c r="D11" s="66">
        <f>SUM(D9:D10)</f>
        <v>1067015</v>
      </c>
      <c r="E11" s="65"/>
      <c r="G11" s="64">
        <f>SUM(G9:G10)</f>
        <v>11870</v>
      </c>
      <c r="H11" s="38" t="s">
        <v>69</v>
      </c>
    </row>
    <row r="12" spans="1:8" x14ac:dyDescent="0.25">
      <c r="A12" s="60"/>
      <c r="D12" s="66"/>
      <c r="E12" s="65"/>
      <c r="G12" s="64"/>
    </row>
    <row r="13" spans="1:8" x14ac:dyDescent="0.25">
      <c r="D13" s="66"/>
      <c r="E13" s="65"/>
      <c r="G13" s="64"/>
    </row>
    <row r="14" spans="1:8" x14ac:dyDescent="0.25">
      <c r="A14" s="60"/>
      <c r="G14" s="64" t="s">
        <v>0</v>
      </c>
    </row>
    <row r="15" spans="1:8" x14ac:dyDescent="0.25">
      <c r="A15" s="55" t="s">
        <v>68</v>
      </c>
      <c r="G15" s="58"/>
    </row>
    <row r="16" spans="1:8" ht="18.75" customHeight="1" x14ac:dyDescent="0.25">
      <c r="A16" s="52" t="s">
        <v>67</v>
      </c>
      <c r="B16" s="51"/>
      <c r="C16" s="51"/>
      <c r="D16" s="51"/>
      <c r="E16" s="51"/>
      <c r="F16" s="51"/>
      <c r="G16" s="51"/>
      <c r="H16" s="51"/>
    </row>
    <row r="17" spans="1:8" x14ac:dyDescent="0.25">
      <c r="A17" s="37" t="s">
        <v>0</v>
      </c>
      <c r="G17" s="58"/>
    </row>
    <row r="18" spans="1:8" x14ac:dyDescent="0.25">
      <c r="A18" s="55" t="s">
        <v>41</v>
      </c>
      <c r="G18" s="58"/>
    </row>
    <row r="19" spans="1:8" ht="35.1" customHeight="1" x14ac:dyDescent="0.25">
      <c r="A19" s="52" t="s">
        <v>66</v>
      </c>
      <c r="B19" s="51"/>
      <c r="C19" s="51"/>
      <c r="D19" s="51"/>
      <c r="E19" s="51"/>
      <c r="F19" s="51"/>
      <c r="G19" s="51"/>
      <c r="H19" s="51"/>
    </row>
    <row r="20" spans="1:8" x14ac:dyDescent="0.25">
      <c r="F20" s="58"/>
      <c r="H20" s="58"/>
    </row>
    <row r="21" spans="1:8" x14ac:dyDescent="0.25">
      <c r="A21" s="55" t="s">
        <v>37</v>
      </c>
      <c r="F21" s="58"/>
      <c r="G21" s="58"/>
      <c r="H21" s="58"/>
    </row>
    <row r="22" spans="1:8" x14ac:dyDescent="0.25">
      <c r="G22" s="58"/>
    </row>
    <row r="23" spans="1:8" x14ac:dyDescent="0.25">
      <c r="A23" s="60" t="s">
        <v>65</v>
      </c>
      <c r="G23" s="58"/>
    </row>
    <row r="24" spans="1:8" ht="64.5" customHeight="1" x14ac:dyDescent="0.25">
      <c r="A24" s="52" t="s">
        <v>64</v>
      </c>
      <c r="B24" s="51"/>
      <c r="C24" s="51"/>
      <c r="D24" s="51"/>
      <c r="E24" s="51"/>
      <c r="F24" s="51"/>
      <c r="G24" s="51"/>
      <c r="H24" s="51"/>
    </row>
    <row r="25" spans="1:8" x14ac:dyDescent="0.25">
      <c r="F25" s="58"/>
      <c r="H25" s="58"/>
    </row>
    <row r="26" spans="1:8" x14ac:dyDescent="0.25">
      <c r="A26" s="60" t="s">
        <v>63</v>
      </c>
      <c r="F26" s="58"/>
      <c r="H26" s="58"/>
    </row>
    <row r="27" spans="1:8" x14ac:dyDescent="0.25">
      <c r="A27" s="52" t="s">
        <v>62</v>
      </c>
      <c r="B27" s="51"/>
      <c r="C27" s="51"/>
      <c r="D27" s="51"/>
      <c r="E27" s="51"/>
      <c r="F27" s="51"/>
      <c r="G27" s="51"/>
      <c r="H27" s="51"/>
    </row>
    <row r="28" spans="1:8" x14ac:dyDescent="0.25">
      <c r="A28" s="37" t="s">
        <v>0</v>
      </c>
      <c r="F28" s="58"/>
      <c r="H28" s="58"/>
    </row>
    <row r="29" spans="1:8" ht="18" x14ac:dyDescent="0.4">
      <c r="A29" s="60" t="s">
        <v>61</v>
      </c>
      <c r="F29" s="63"/>
      <c r="G29" s="63"/>
      <c r="H29" s="63"/>
    </row>
    <row r="30" spans="1:8" ht="36.950000000000003" customHeight="1" x14ac:dyDescent="0.25">
      <c r="A30" s="52" t="s">
        <v>60</v>
      </c>
      <c r="B30" s="51"/>
      <c r="C30" s="51"/>
      <c r="D30" s="51"/>
      <c r="E30" s="51"/>
      <c r="F30" s="51"/>
      <c r="G30" s="51"/>
      <c r="H30" s="51"/>
    </row>
    <row r="31" spans="1:8" x14ac:dyDescent="0.25">
      <c r="A31" s="52" t="s">
        <v>59</v>
      </c>
      <c r="B31" s="51"/>
      <c r="C31" s="51"/>
      <c r="D31" s="51"/>
      <c r="E31" s="51"/>
      <c r="F31" s="51"/>
      <c r="G31" s="51"/>
      <c r="H31" s="51"/>
    </row>
    <row r="32" spans="1:8" x14ac:dyDescent="0.25">
      <c r="F32" s="58"/>
      <c r="H32" s="58"/>
    </row>
    <row r="33" spans="1:8" ht="18" x14ac:dyDescent="0.4">
      <c r="A33" s="60" t="s">
        <v>58</v>
      </c>
      <c r="F33" s="62"/>
      <c r="G33" s="61"/>
      <c r="H33" s="61"/>
    </row>
    <row r="34" spans="1:8" ht="51" customHeight="1" x14ac:dyDescent="0.25">
      <c r="A34" s="57" t="s">
        <v>57</v>
      </c>
      <c r="B34" s="56"/>
      <c r="C34" s="56"/>
      <c r="D34" s="56"/>
      <c r="E34" s="56"/>
      <c r="F34" s="56"/>
      <c r="G34" s="56"/>
      <c r="H34" s="56"/>
    </row>
    <row r="35" spans="1:8" x14ac:dyDescent="0.25">
      <c r="A35" s="55"/>
      <c r="G35" s="38"/>
    </row>
    <row r="36" spans="1:8" x14ac:dyDescent="0.25">
      <c r="A36" s="60"/>
      <c r="G36" s="38"/>
    </row>
    <row r="37" spans="1:8" ht="15.75" customHeight="1" x14ac:dyDescent="0.25">
      <c r="A37" s="52"/>
      <c r="B37" s="52"/>
      <c r="C37" s="52"/>
      <c r="D37" s="52"/>
      <c r="E37" s="52"/>
      <c r="F37" s="52"/>
      <c r="G37" s="52"/>
      <c r="H37" s="52"/>
    </row>
    <row r="38" spans="1:8" x14ac:dyDescent="0.25">
      <c r="A38" s="60" t="s">
        <v>56</v>
      </c>
      <c r="G38" s="38"/>
    </row>
    <row r="39" spans="1:8" ht="33" customHeight="1" x14ac:dyDescent="0.25">
      <c r="A39" s="52" t="s">
        <v>55</v>
      </c>
      <c r="B39" s="52"/>
      <c r="C39" s="52"/>
      <c r="D39" s="52"/>
      <c r="E39" s="52"/>
      <c r="F39" s="52"/>
      <c r="G39" s="52"/>
      <c r="H39" s="52"/>
    </row>
    <row r="40" spans="1:8" x14ac:dyDescent="0.25">
      <c r="A40" s="59"/>
      <c r="B40" s="59"/>
      <c r="C40" s="59"/>
      <c r="D40" s="59"/>
      <c r="E40" s="59"/>
      <c r="F40" s="59"/>
      <c r="G40" s="59"/>
      <c r="H40" s="59"/>
    </row>
    <row r="41" spans="1:8" x14ac:dyDescent="0.25">
      <c r="A41" s="55" t="s">
        <v>36</v>
      </c>
      <c r="G41" s="38"/>
    </row>
    <row r="42" spans="1:8" ht="47.25" customHeight="1" x14ac:dyDescent="0.25">
      <c r="A42" s="52" t="s">
        <v>54</v>
      </c>
      <c r="B42" s="51"/>
      <c r="C42" s="51"/>
      <c r="D42" s="51"/>
      <c r="E42" s="51"/>
      <c r="F42" s="51"/>
      <c r="G42" s="51"/>
      <c r="H42" s="51"/>
    </row>
    <row r="43" spans="1:8" ht="38.1" customHeight="1" x14ac:dyDescent="0.25">
      <c r="A43" s="52" t="s">
        <v>53</v>
      </c>
      <c r="B43" s="51"/>
      <c r="C43" s="51"/>
      <c r="D43" s="51"/>
      <c r="E43" s="51"/>
      <c r="F43" s="51"/>
      <c r="G43" s="51"/>
      <c r="H43" s="51"/>
    </row>
    <row r="44" spans="1:8" x14ac:dyDescent="0.25">
      <c r="A44" s="55"/>
      <c r="G44" s="38"/>
    </row>
    <row r="45" spans="1:8" x14ac:dyDescent="0.25">
      <c r="A45" s="55" t="s">
        <v>35</v>
      </c>
      <c r="G45" s="58"/>
    </row>
    <row r="46" spans="1:8" x14ac:dyDescent="0.25">
      <c r="A46" s="52" t="s">
        <v>52</v>
      </c>
      <c r="B46" s="51"/>
      <c r="C46" s="51"/>
      <c r="D46" s="51"/>
      <c r="E46" s="51"/>
      <c r="F46" s="51"/>
      <c r="G46" s="51"/>
      <c r="H46" s="51"/>
    </row>
    <row r="47" spans="1:8" x14ac:dyDescent="0.25">
      <c r="A47" s="55"/>
      <c r="G47" s="38"/>
    </row>
    <row r="48" spans="1:8" x14ac:dyDescent="0.25">
      <c r="A48" s="55" t="s">
        <v>51</v>
      </c>
      <c r="G48" s="38"/>
    </row>
    <row r="49" spans="1:8" s="30" customFormat="1" ht="51" customHeight="1" x14ac:dyDescent="0.25">
      <c r="A49" s="57" t="s">
        <v>50</v>
      </c>
      <c r="B49" s="56"/>
      <c r="C49" s="56"/>
      <c r="D49" s="56"/>
      <c r="E49" s="56"/>
      <c r="F49" s="56"/>
      <c r="G49" s="56"/>
      <c r="H49" s="56"/>
    </row>
    <row r="50" spans="1:8" x14ac:dyDescent="0.25">
      <c r="G50" s="38"/>
    </row>
    <row r="51" spans="1:8" x14ac:dyDescent="0.25">
      <c r="A51" s="55" t="s">
        <v>32</v>
      </c>
      <c r="F51" s="53"/>
      <c r="G51" s="54"/>
      <c r="H51" s="53"/>
    </row>
    <row r="52" spans="1:8" ht="48.75" customHeight="1" x14ac:dyDescent="0.25">
      <c r="A52" s="52" t="s">
        <v>49</v>
      </c>
      <c r="B52" s="51"/>
      <c r="C52" s="51"/>
      <c r="D52" s="51"/>
      <c r="E52" s="51"/>
      <c r="F52" s="51"/>
      <c r="G52" s="51"/>
      <c r="H52" s="51"/>
    </row>
  </sheetData>
  <mergeCells count="16">
    <mergeCell ref="A34:H34"/>
    <mergeCell ref="A37:H37"/>
    <mergeCell ref="A2:H2"/>
    <mergeCell ref="A6:H6"/>
    <mergeCell ref="A16:H16"/>
    <mergeCell ref="A19:H19"/>
    <mergeCell ref="A24:H24"/>
    <mergeCell ref="A27:H27"/>
    <mergeCell ref="A30:H30"/>
    <mergeCell ref="A31:H31"/>
    <mergeCell ref="A49:H49"/>
    <mergeCell ref="A52:H52"/>
    <mergeCell ref="A39:H39"/>
    <mergeCell ref="A42:H42"/>
    <mergeCell ref="A43:H43"/>
    <mergeCell ref="A46:H46"/>
  </mergeCells>
  <pageMargins left="0.70866141732283472" right="0.19685039370078741" top="0.98425196850393704" bottom="0.98425196850393704" header="0.51181102362204722" footer="0.51181102362204722"/>
  <pageSetup paperSize="9" firstPageNumber="9" fitToHeight="2" orientation="portrait" r:id="rId1"/>
  <headerFooter alignWithMargins="0">
    <oddHeader xml:space="preserve">&amp;LCollege van Kerkrentmeesters van de Hervormde Gemeente 
&amp;UAlphen aan den Rijn&amp;C
</oddHeader>
    <oddFooter>&amp;C&amp;8&amp;F&amp;R&amp;P</oddFooter>
  </headerFooter>
  <rowBreaks count="1" manualBreakCount="1">
    <brk id="35"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6</vt:i4>
      </vt:variant>
      <vt:variant>
        <vt:lpstr>Benoemde bereiken</vt:lpstr>
      </vt:variant>
      <vt:variant>
        <vt:i4>5</vt:i4>
      </vt:variant>
    </vt:vector>
  </HeadingPairs>
  <TitlesOfParts>
    <vt:vector size="11" baseType="lpstr">
      <vt:lpstr>voorblad</vt:lpstr>
      <vt:lpstr>index</vt:lpstr>
      <vt:lpstr>inleiding</vt:lpstr>
      <vt:lpstr>verschil</vt:lpstr>
      <vt:lpstr>samenvatting</vt:lpstr>
      <vt:lpstr>toelichting</vt:lpstr>
      <vt:lpstr>index!Afdrukbereik</vt:lpstr>
      <vt:lpstr>inleiding!Afdrukbereik</vt:lpstr>
      <vt:lpstr>samenvatting!Afdrukbereik</vt:lpstr>
      <vt:lpstr>toelichting!Afdrukbereik</vt:lpstr>
      <vt:lpstr>voorblad!Afdrukbereik</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Financiële Admin</dc:creator>
  <cp:lastModifiedBy>Financiële Admin</cp:lastModifiedBy>
  <dcterms:created xsi:type="dcterms:W3CDTF">2014-10-28T08:24:36Z</dcterms:created>
  <dcterms:modified xsi:type="dcterms:W3CDTF">2014-10-28T08:31:41Z</dcterms:modified>
</cp:coreProperties>
</file>